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9075" windowHeight="8835" tabRatio="781"/>
  </bookViews>
  <sheets>
    <sheet name="資金収支計算書（法人全体）" sheetId="45" r:id="rId1"/>
    <sheet name="資金収支計算書（あんびしゃ拠点）" sheetId="44" r:id="rId2"/>
    <sheet name="資金収支計算書（ユニティ芦原拠点）" sheetId="43" r:id="rId3"/>
    <sheet name="資金収支内訳表（法人全体）" sheetId="42" r:id="rId4"/>
    <sheet name="資金収支内訳表（社会福祉事業）" sheetId="41" r:id="rId5"/>
    <sheet name="事業活動計算書（法人全体）" sheetId="40" r:id="rId6"/>
    <sheet name="事業活動計算書（あんびしゃ拠点）" sheetId="39" r:id="rId7"/>
    <sheet name="事業活動計算書（ユニティ芦原拠点）" sheetId="38" r:id="rId8"/>
    <sheet name="事業活動内訳表（法人全体）" sheetId="37" r:id="rId9"/>
    <sheet name="事業活動内訳表（社会福祉事業）" sheetId="36" r:id="rId10"/>
    <sheet name="貸借対照表（法人全体）" sheetId="35" r:id="rId11"/>
    <sheet name="貸借対照表（あんびしゃ拠点）" sheetId="34" r:id="rId12"/>
    <sheet name="貸借対照表（ユニティ芦原拠点）" sheetId="33" r:id="rId13"/>
    <sheet name="貸借対照表内訳表（法人全体）" sheetId="47" r:id="rId14"/>
    <sheet name="貸借対照表内訳表（社会福祉事業）" sheetId="46" r:id="rId15"/>
    <sheet name="財務諸表に対する注記（法人全体）" sheetId="32" r:id="rId16"/>
    <sheet name="財務諸表に対する注記（あんびしゃ拠点）" sheetId="31" r:id="rId17"/>
    <sheet name="財務諸表に対する注記（ユニティ芦原拠点）" sheetId="30" r:id="rId18"/>
    <sheet name="基本財産及びその他の固定資産の明細書" sheetId="22" r:id="rId19"/>
    <sheet name="引当金明細書" sheetId="20" r:id="rId20"/>
    <sheet name="借入金明細書" sheetId="18" r:id="rId21"/>
    <sheet name="寄付金収益明細書" sheetId="17" r:id="rId22"/>
    <sheet name="補助金事業収益明細書" sheetId="16" r:id="rId23"/>
    <sheet name="基本金明細書" sheetId="14" r:id="rId24"/>
    <sheet name="国庫補助金等特別積立金明細書" sheetId="15" r:id="rId25"/>
    <sheet name="積立金明細書" sheetId="21" r:id="rId26"/>
    <sheet name="就労支援事業別事業活動明細書" sheetId="23" r:id="rId27"/>
    <sheet name="就労支援事業製造原価明細書" sheetId="24" r:id="rId28"/>
    <sheet name="就労支援事業販管費明細書" sheetId="25" r:id="rId29"/>
    <sheet name="就労支援事業明細書" sheetId="26" r:id="rId30"/>
    <sheet name="財産目録（法人全体）" sheetId="27" r:id="rId31"/>
    <sheet name="財産目録（あんびしゃ拠点）" sheetId="28" r:id="rId32"/>
    <sheet name="財産目録（ユニティ芦原拠点）" sheetId="29" r:id="rId33"/>
  </sheets>
  <definedNames>
    <definedName name="_xlnm.Print_Area" localSheetId="25">積立金明細書!$A$1:$J$33</definedName>
    <definedName name="_xlnm.Print_Titles" localSheetId="31">'財産目録（あんびしゃ拠点）'!$A:$C,'財産目録（あんびしゃ拠点）'!$2:$4</definedName>
    <definedName name="_xlnm.Print_Titles" localSheetId="32">'財産目録（ユニティ芦原拠点）'!$A:$C,'財産目録（ユニティ芦原拠点）'!$2:$4</definedName>
    <definedName name="_xlnm.Print_Titles" localSheetId="30">'財産目録（法人全体）'!$A:$C,'財産目録（法人全体）'!$2:$4</definedName>
    <definedName name="_xlnm.Print_Titles" localSheetId="16">'財務諸表に対する注記（あんびしゃ拠点）'!$1:$1</definedName>
    <definedName name="_xlnm.Print_Titles" localSheetId="17">'財務諸表に対する注記（ユニティ芦原拠点）'!$1:$1</definedName>
    <definedName name="_xlnm.Print_Titles" localSheetId="15">'財務諸表に対する注記（法人全体）'!$1:$1</definedName>
    <definedName name="_xlnm.Print_Titles" localSheetId="1">'資金収支計算書（あんびしゃ拠点）'!$A:$C,'資金収支計算書（あんびしゃ拠点）'!$2:$4</definedName>
    <definedName name="_xlnm.Print_Titles" localSheetId="2">'資金収支計算書（ユニティ芦原拠点）'!$A:$C,'資金収支計算書（ユニティ芦原拠点）'!$2:$4</definedName>
    <definedName name="_xlnm.Print_Titles" localSheetId="0">'資金収支計算書（法人全体）'!$A:$C,'資金収支計算書（法人全体）'!$2:$4</definedName>
    <definedName name="_xlnm.Print_Titles" localSheetId="4">'資金収支内訳表（社会福祉事業）'!$A:$C,'資金収支内訳表（社会福祉事業）'!$2:$4</definedName>
    <definedName name="_xlnm.Print_Titles" localSheetId="3">'資金収支内訳表（法人全体）'!$A:$C,'資金収支内訳表（法人全体）'!$2:$5</definedName>
    <definedName name="_xlnm.Print_Titles" localSheetId="6">'事業活動計算書（あんびしゃ拠点）'!$A:$C,'事業活動計算書（あんびしゃ拠点）'!$2:$4</definedName>
    <definedName name="_xlnm.Print_Titles" localSheetId="7">'事業活動計算書（ユニティ芦原拠点）'!$A:$C,'事業活動計算書（ユニティ芦原拠点）'!$2:$4</definedName>
    <definedName name="_xlnm.Print_Titles" localSheetId="5">'事業活動計算書（法人全体）'!$A:$C,'事業活動計算書（法人全体）'!$2:$4</definedName>
    <definedName name="_xlnm.Print_Titles" localSheetId="9">'事業活動内訳表（社会福祉事業）'!$A:$C,'事業活動内訳表（社会福祉事業）'!$2:$4</definedName>
    <definedName name="_xlnm.Print_Titles" localSheetId="8">'事業活動内訳表（法人全体）'!$A:$C,'事業活動内訳表（法人全体）'!$2:$5</definedName>
    <definedName name="_xlnm.Print_Titles" localSheetId="27">就労支援事業製造原価明細書!$A:$C,就労支援事業製造原価明細書!$2:$4</definedName>
    <definedName name="_xlnm.Print_Titles" localSheetId="28">就労支援事業販管費明細書!$A:$B,就労支援事業販管費明細書!$2:$4</definedName>
    <definedName name="_xlnm.Print_Titles" localSheetId="26">就労支援事業別事業活動明細書!$A:$B,就労支援事業別事業活動明細書!$2:$4</definedName>
    <definedName name="_xlnm.Print_Titles" localSheetId="29">就労支援事業明細書!$A:$C,就労支援事業明細書!$2:$4</definedName>
    <definedName name="_xlnm.Print_Titles" localSheetId="11">'貸借対照表（あんびしゃ拠点）'!$A:$A,'貸借対照表（あんびしゃ拠点）'!$2:$5</definedName>
    <definedName name="_xlnm.Print_Titles" localSheetId="12">'貸借対照表（ユニティ芦原拠点）'!$A:$A,'貸借対照表（ユニティ芦原拠点）'!$2:$5</definedName>
    <definedName name="_xlnm.Print_Titles" localSheetId="10">'貸借対照表（法人全体）'!$A:$A,'貸借対照表（法人全体）'!$2:$5</definedName>
    <definedName name="_xlnm.Print_Titles" localSheetId="14">'貸借対照表内訳表（社会福祉事業）'!$A:$A,'貸借対照表内訳表（社会福祉事業）'!$2:$4</definedName>
    <definedName name="_xlnm.Print_Titles" localSheetId="13">'貸借対照表内訳表（法人全体）'!$A:$A,'貸借対照表内訳表（法人全体）'!$2:$5</definedName>
  </definedNames>
  <calcPr calcId="145621"/>
</workbook>
</file>

<file path=xl/calcChain.xml><?xml version="1.0" encoding="utf-8"?>
<calcChain xmlns="http://schemas.openxmlformats.org/spreadsheetml/2006/main">
  <c r="E15" i="22" l="1"/>
  <c r="E14" i="22"/>
  <c r="E6" i="22"/>
  <c r="I14" i="22"/>
  <c r="I32" i="21"/>
  <c r="H32" i="21"/>
  <c r="G32" i="21"/>
  <c r="E32" i="21"/>
  <c r="F31" i="21"/>
  <c r="J31" i="21"/>
  <c r="J30" i="21"/>
  <c r="J29" i="21"/>
  <c r="J28" i="21"/>
  <c r="F27" i="21"/>
  <c r="J27" i="21"/>
  <c r="J26" i="21"/>
  <c r="J25" i="21"/>
  <c r="J24" i="21"/>
  <c r="F23" i="21"/>
  <c r="J23" i="21"/>
  <c r="J22" i="21"/>
  <c r="J21" i="21"/>
  <c r="J20" i="21"/>
  <c r="J19" i="21"/>
  <c r="I19" i="21"/>
  <c r="H19" i="21"/>
  <c r="G19" i="21"/>
  <c r="F19" i="21"/>
  <c r="J18" i="21"/>
  <c r="J17" i="21"/>
  <c r="J16" i="21"/>
  <c r="J15" i="21"/>
  <c r="I15" i="21"/>
  <c r="H15" i="21"/>
  <c r="G15" i="21"/>
  <c r="F15" i="21"/>
  <c r="J14" i="21"/>
  <c r="J13" i="21"/>
  <c r="J12" i="21"/>
  <c r="J11" i="21"/>
  <c r="I11" i="21"/>
  <c r="H11" i="21"/>
  <c r="G11" i="21"/>
  <c r="F11" i="21"/>
  <c r="J10" i="21"/>
  <c r="J9" i="21"/>
  <c r="J8" i="21"/>
  <c r="J7" i="21"/>
  <c r="I7" i="21"/>
  <c r="H7" i="21"/>
  <c r="G7" i="21"/>
  <c r="F7" i="21"/>
  <c r="J6" i="21"/>
  <c r="J5" i="21"/>
  <c r="J4" i="21"/>
  <c r="H8" i="20"/>
  <c r="G8" i="20"/>
  <c r="F8" i="20"/>
  <c r="E8" i="20"/>
  <c r="D8" i="20"/>
  <c r="C8" i="20"/>
  <c r="B7" i="20"/>
  <c r="B6" i="20"/>
  <c r="B5" i="20"/>
  <c r="K22" i="15"/>
  <c r="F20" i="15"/>
  <c r="F21" i="15"/>
  <c r="E8" i="16"/>
  <c r="F8" i="16"/>
  <c r="G8" i="16"/>
  <c r="H8" i="16"/>
  <c r="I8" i="16"/>
  <c r="J8" i="16"/>
  <c r="K8" i="16"/>
  <c r="L8" i="16"/>
  <c r="M8" i="16"/>
  <c r="D7" i="16"/>
  <c r="D5" i="16"/>
  <c r="D6" i="16"/>
  <c r="E22" i="17"/>
  <c r="F22" i="17"/>
  <c r="G22" i="17"/>
  <c r="H22" i="17"/>
  <c r="I22" i="17"/>
  <c r="J22" i="17"/>
  <c r="K22" i="17"/>
  <c r="F5" i="15"/>
  <c r="F6" i="15"/>
  <c r="F7" i="15"/>
  <c r="F8" i="15"/>
  <c r="F9" i="15"/>
  <c r="F10" i="15"/>
  <c r="F11" i="15"/>
  <c r="F12" i="15"/>
  <c r="F13" i="15"/>
  <c r="F14" i="15"/>
  <c r="F15" i="15"/>
  <c r="F16" i="15"/>
  <c r="F17" i="15"/>
  <c r="F18" i="15"/>
  <c r="F19" i="15"/>
  <c r="L22" i="15"/>
  <c r="M22" i="15"/>
  <c r="N22" i="15"/>
  <c r="G22" i="15"/>
  <c r="I22" i="15"/>
  <c r="J22" i="15"/>
  <c r="H22" i="15"/>
  <c r="F5" i="18"/>
  <c r="E8" i="17"/>
  <c r="F8" i="17"/>
  <c r="G8" i="17"/>
  <c r="H8" i="17"/>
  <c r="I8" i="17"/>
  <c r="J8" i="17"/>
  <c r="K8" i="17"/>
  <c r="E14" i="14"/>
  <c r="E18" i="14"/>
  <c r="F14" i="14"/>
  <c r="F18" i="14"/>
  <c r="E15" i="14"/>
  <c r="E17" i="14"/>
  <c r="F17" i="14"/>
  <c r="E19" i="14"/>
  <c r="E21" i="14"/>
  <c r="E25" i="14"/>
  <c r="F21" i="14"/>
  <c r="F25" i="14"/>
  <c r="E22" i="14"/>
  <c r="E24" i="14"/>
  <c r="F24" i="14"/>
  <c r="E26" i="14"/>
  <c r="E28" i="14"/>
  <c r="E32" i="14"/>
  <c r="F28" i="14"/>
  <c r="F32" i="14"/>
  <c r="E29" i="14"/>
  <c r="E31" i="14"/>
  <c r="F31" i="14"/>
  <c r="E33" i="14"/>
  <c r="E35" i="14"/>
  <c r="E39" i="14"/>
  <c r="F35" i="14"/>
  <c r="F39" i="14"/>
  <c r="E36" i="14"/>
  <c r="E38" i="14"/>
  <c r="F38" i="14"/>
  <c r="D8" i="17"/>
  <c r="D22" i="17"/>
  <c r="E40" i="14"/>
  <c r="F40" i="14"/>
  <c r="F22" i="15"/>
  <c r="D8" i="16"/>
  <c r="B8" i="20"/>
  <c r="J32" i="21"/>
  <c r="F32" i="21"/>
</calcChain>
</file>

<file path=xl/sharedStrings.xml><?xml version="1.0" encoding="utf-8"?>
<sst xmlns="http://schemas.openxmlformats.org/spreadsheetml/2006/main" count="4610" uniqueCount="1030">
  <si>
    <t>合計</t>
    <rPh sb="0" eb="2">
      <t>ゴウケイ</t>
    </rPh>
    <phoneticPr fontId="5"/>
  </si>
  <si>
    <t>（単位：円）</t>
    <rPh sb="1" eb="3">
      <t>タンイ</t>
    </rPh>
    <rPh sb="4" eb="5">
      <t>エン</t>
    </rPh>
    <phoneticPr fontId="4"/>
  </si>
  <si>
    <t>本部会計</t>
    <rPh sb="0" eb="2">
      <t>ホンブ</t>
    </rPh>
    <rPh sb="2" eb="4">
      <t>カイケイ</t>
    </rPh>
    <phoneticPr fontId="4"/>
  </si>
  <si>
    <t>合計</t>
    <rPh sb="0" eb="2">
      <t>ゴウケイ</t>
    </rPh>
    <phoneticPr fontId="4"/>
  </si>
  <si>
    <t>基 本 金 明 細 書</t>
    <rPh sb="0" eb="1">
      <t>モト</t>
    </rPh>
    <rPh sb="2" eb="3">
      <t>ホン</t>
    </rPh>
    <rPh sb="4" eb="5">
      <t>キン</t>
    </rPh>
    <rPh sb="6" eb="7">
      <t>メイ</t>
    </rPh>
    <rPh sb="8" eb="9">
      <t>ホソ</t>
    </rPh>
    <rPh sb="10" eb="11">
      <t>ショ</t>
    </rPh>
    <phoneticPr fontId="4"/>
  </si>
  <si>
    <t>社会福祉法人  京都梅花園</t>
    <rPh sb="0" eb="4">
      <t>シャカイフクシ</t>
    </rPh>
    <rPh sb="4" eb="6">
      <t>ホウジン</t>
    </rPh>
    <rPh sb="8" eb="10">
      <t>キョウト</t>
    </rPh>
    <rPh sb="10" eb="13">
      <t>バイカエン</t>
    </rPh>
    <phoneticPr fontId="4"/>
  </si>
  <si>
    <t>区分並びに組入及び</t>
    <rPh sb="0" eb="2">
      <t>クブン</t>
    </rPh>
    <rPh sb="2" eb="3">
      <t>ナラ</t>
    </rPh>
    <rPh sb="5" eb="7">
      <t>クミイ</t>
    </rPh>
    <rPh sb="7" eb="8">
      <t>オヨ</t>
    </rPh>
    <phoneticPr fontId="4"/>
  </si>
  <si>
    <t>事由発生年月日</t>
    <rPh sb="0" eb="2">
      <t>ジユウ</t>
    </rPh>
    <rPh sb="2" eb="4">
      <t>ハッセイ</t>
    </rPh>
    <rPh sb="4" eb="7">
      <t>ネンガッピ</t>
    </rPh>
    <phoneticPr fontId="4"/>
  </si>
  <si>
    <t>取崩の事由</t>
    <rPh sb="0" eb="2">
      <t>トリクズシ</t>
    </rPh>
    <rPh sb="3" eb="5">
      <t>ジユウ</t>
    </rPh>
    <phoneticPr fontId="4"/>
  </si>
  <si>
    <t>前期繰越額</t>
    <rPh sb="0" eb="2">
      <t>ゼンキ</t>
    </rPh>
    <rPh sb="2" eb="4">
      <t>クリコシ</t>
    </rPh>
    <rPh sb="4" eb="5">
      <t>ガク</t>
    </rPh>
    <phoneticPr fontId="4"/>
  </si>
  <si>
    <t>当期組入額</t>
    <rPh sb="0" eb="2">
      <t>トウキ</t>
    </rPh>
    <rPh sb="2" eb="4">
      <t>クミイ</t>
    </rPh>
    <rPh sb="4" eb="5">
      <t>ガク</t>
    </rPh>
    <phoneticPr fontId="4"/>
  </si>
  <si>
    <t>第1号</t>
    <rPh sb="0" eb="1">
      <t>ダイ</t>
    </rPh>
    <rPh sb="2" eb="3">
      <t>ゴウ</t>
    </rPh>
    <phoneticPr fontId="4"/>
  </si>
  <si>
    <t>当期取崩額</t>
    <rPh sb="0" eb="2">
      <t>トウキ</t>
    </rPh>
    <rPh sb="2" eb="4">
      <t>トリクズシ</t>
    </rPh>
    <rPh sb="4" eb="5">
      <t>ガク</t>
    </rPh>
    <phoneticPr fontId="4"/>
  </si>
  <si>
    <t>基本金</t>
    <rPh sb="0" eb="2">
      <t>キホン</t>
    </rPh>
    <rPh sb="2" eb="3">
      <t>キン</t>
    </rPh>
    <phoneticPr fontId="4"/>
  </si>
  <si>
    <t>計</t>
    <rPh sb="0" eb="1">
      <t>ケイ</t>
    </rPh>
    <phoneticPr fontId="4"/>
  </si>
  <si>
    <t>第2号</t>
    <rPh sb="0" eb="1">
      <t>ダイ</t>
    </rPh>
    <rPh sb="2" eb="3">
      <t>ゴウ</t>
    </rPh>
    <phoneticPr fontId="4"/>
  </si>
  <si>
    <t>第3号</t>
    <rPh sb="0" eb="1">
      <t>ダイ</t>
    </rPh>
    <rPh sb="2" eb="3">
      <t>ゴウ</t>
    </rPh>
    <phoneticPr fontId="4"/>
  </si>
  <si>
    <t>第4号</t>
    <rPh sb="0" eb="1">
      <t>ダイ</t>
    </rPh>
    <rPh sb="2" eb="3">
      <t>ゴウ</t>
    </rPh>
    <phoneticPr fontId="4"/>
  </si>
  <si>
    <t>当期末残高</t>
    <rPh sb="0" eb="2">
      <t>トウキ</t>
    </rPh>
    <rPh sb="2" eb="3">
      <t>マツ</t>
    </rPh>
    <rPh sb="3" eb="5">
      <t>ザンダカ</t>
    </rPh>
    <phoneticPr fontId="4"/>
  </si>
  <si>
    <t>社会福祉法人京都梅花園</t>
    <rPh sb="0" eb="2">
      <t>シャカイ</t>
    </rPh>
    <rPh sb="2" eb="4">
      <t>フクシ</t>
    </rPh>
    <rPh sb="4" eb="6">
      <t>ホウジン</t>
    </rPh>
    <rPh sb="6" eb="11">
      <t>キョウトバイカエン</t>
    </rPh>
    <phoneticPr fontId="5"/>
  </si>
  <si>
    <t>補助金の種類</t>
    <rPh sb="0" eb="3">
      <t>ホジョキン</t>
    </rPh>
    <rPh sb="4" eb="6">
      <t>シュルイ</t>
    </rPh>
    <phoneticPr fontId="5"/>
  </si>
  <si>
    <t>経理区分内訳</t>
    <rPh sb="0" eb="2">
      <t>ケイリ</t>
    </rPh>
    <rPh sb="2" eb="4">
      <t>クブン</t>
    </rPh>
    <rPh sb="4" eb="6">
      <t>ウチワケ</t>
    </rPh>
    <phoneticPr fontId="5"/>
  </si>
  <si>
    <t>積み立て及び取崩事由</t>
    <rPh sb="0" eb="1">
      <t>ツ</t>
    </rPh>
    <rPh sb="2" eb="3">
      <t>タ</t>
    </rPh>
    <rPh sb="4" eb="5">
      <t>オヨ</t>
    </rPh>
    <rPh sb="6" eb="8">
      <t>トリクズシ</t>
    </rPh>
    <rPh sb="8" eb="10">
      <t>ジユウ</t>
    </rPh>
    <phoneticPr fontId="5"/>
  </si>
  <si>
    <t>国庫</t>
    <rPh sb="0" eb="2">
      <t>コッコ</t>
    </rPh>
    <phoneticPr fontId="5"/>
  </si>
  <si>
    <t>地方公共団体</t>
    <rPh sb="0" eb="2">
      <t>チホウ</t>
    </rPh>
    <rPh sb="2" eb="4">
      <t>コウキョウ</t>
    </rPh>
    <rPh sb="4" eb="6">
      <t>ダンタイ</t>
    </rPh>
    <phoneticPr fontId="5"/>
  </si>
  <si>
    <t>その他</t>
    <rPh sb="2" eb="3">
      <t>タ</t>
    </rPh>
    <phoneticPr fontId="5"/>
  </si>
  <si>
    <t>年月日</t>
    <rPh sb="0" eb="3">
      <t>ネンガッピ</t>
    </rPh>
    <phoneticPr fontId="5"/>
  </si>
  <si>
    <t>本部</t>
    <rPh sb="0" eb="2">
      <t>ホンブ</t>
    </rPh>
    <phoneticPr fontId="5"/>
  </si>
  <si>
    <t>就労移行支援</t>
    <rPh sb="0" eb="2">
      <t>シュウロウ</t>
    </rPh>
    <rPh sb="2" eb="4">
      <t>イコウ</t>
    </rPh>
    <rPh sb="4" eb="6">
      <t>シエン</t>
    </rPh>
    <phoneticPr fontId="5"/>
  </si>
  <si>
    <t>就労継続支援</t>
    <rPh sb="0" eb="2">
      <t>シュウロウ</t>
    </rPh>
    <rPh sb="2" eb="4">
      <t>ケイゾク</t>
    </rPh>
    <rPh sb="4" eb="6">
      <t>シエン</t>
    </rPh>
    <phoneticPr fontId="5"/>
  </si>
  <si>
    <t>自立生活訓練</t>
    <rPh sb="0" eb="2">
      <t>ジリツ</t>
    </rPh>
    <rPh sb="2" eb="4">
      <t>セイカツ</t>
    </rPh>
    <rPh sb="4" eb="6">
      <t>クンレン</t>
    </rPh>
    <phoneticPr fontId="5"/>
  </si>
  <si>
    <t>施設入所</t>
    <rPh sb="0" eb="2">
      <t>シセツ</t>
    </rPh>
    <rPh sb="2" eb="4">
      <t>ニュウショ</t>
    </rPh>
    <phoneticPr fontId="5"/>
  </si>
  <si>
    <t>グループホーム</t>
    <phoneticPr fontId="5"/>
  </si>
  <si>
    <t>受領年月日</t>
    <rPh sb="0" eb="2">
      <t>ジュリョウ</t>
    </rPh>
    <rPh sb="2" eb="5">
      <t>ネンガッピ</t>
    </rPh>
    <phoneticPr fontId="5"/>
  </si>
  <si>
    <t>寄付者</t>
    <rPh sb="0" eb="2">
      <t>キフ</t>
    </rPh>
    <rPh sb="2" eb="3">
      <t>シャ</t>
    </rPh>
    <phoneticPr fontId="5"/>
  </si>
  <si>
    <t>寄付目的</t>
    <rPh sb="0" eb="2">
      <t>キフ</t>
    </rPh>
    <rPh sb="2" eb="4">
      <t>モクテキ</t>
    </rPh>
    <phoneticPr fontId="5"/>
  </si>
  <si>
    <t>交付金額</t>
    <rPh sb="0" eb="2">
      <t>コウフ</t>
    </rPh>
    <rPh sb="2" eb="4">
      <t>キンガク</t>
    </rPh>
    <phoneticPr fontId="5"/>
  </si>
  <si>
    <t>うち基本金組入額</t>
    <rPh sb="2" eb="4">
      <t>キホン</t>
    </rPh>
    <rPh sb="4" eb="5">
      <t>キン</t>
    </rPh>
    <rPh sb="5" eb="7">
      <t>クミイ</t>
    </rPh>
    <rPh sb="7" eb="8">
      <t>ガク</t>
    </rPh>
    <phoneticPr fontId="5"/>
  </si>
  <si>
    <t>京都府</t>
    <rPh sb="0" eb="3">
      <t>キョウトフ</t>
    </rPh>
    <phoneticPr fontId="5"/>
  </si>
  <si>
    <t>利子補給補助金</t>
    <rPh sb="0" eb="2">
      <t>リシ</t>
    </rPh>
    <rPh sb="2" eb="4">
      <t>ホキュウ</t>
    </rPh>
    <rPh sb="4" eb="7">
      <t>ホジョキン</t>
    </rPh>
    <phoneticPr fontId="5"/>
  </si>
  <si>
    <t>福祉人材確保サービス向上補助金</t>
    <rPh sb="0" eb="2">
      <t>フクシ</t>
    </rPh>
    <rPh sb="2" eb="4">
      <t>ジンザイ</t>
    </rPh>
    <rPh sb="4" eb="6">
      <t>カクホ</t>
    </rPh>
    <rPh sb="10" eb="12">
      <t>コウジョウ</t>
    </rPh>
    <rPh sb="12" eb="15">
      <t>ホジョキン</t>
    </rPh>
    <phoneticPr fontId="5"/>
  </si>
  <si>
    <t>施設運営に供するため</t>
    <rPh sb="0" eb="2">
      <t>シセツ</t>
    </rPh>
    <rPh sb="2" eb="4">
      <t>ウンエイ</t>
    </rPh>
    <rPh sb="5" eb="6">
      <t>キョウ</t>
    </rPh>
    <phoneticPr fontId="5"/>
  </si>
  <si>
    <t>支払利息</t>
    <rPh sb="0" eb="2">
      <t>シハライ</t>
    </rPh>
    <rPh sb="2" eb="4">
      <t>リソク</t>
    </rPh>
    <phoneticPr fontId="5"/>
  </si>
  <si>
    <t>借入先</t>
    <rPh sb="0" eb="2">
      <t>カリイレ</t>
    </rPh>
    <rPh sb="2" eb="3">
      <t>サキ</t>
    </rPh>
    <phoneticPr fontId="5"/>
  </si>
  <si>
    <t>借り入れ年月日</t>
    <rPh sb="0" eb="1">
      <t>カ</t>
    </rPh>
    <rPh sb="2" eb="3">
      <t>イ</t>
    </rPh>
    <rPh sb="4" eb="7">
      <t>ネンガッピ</t>
    </rPh>
    <phoneticPr fontId="5"/>
  </si>
  <si>
    <t>期首残高</t>
    <rPh sb="0" eb="2">
      <t>キシュ</t>
    </rPh>
    <rPh sb="2" eb="4">
      <t>ザンダカ</t>
    </rPh>
    <phoneticPr fontId="5"/>
  </si>
  <si>
    <t>当期借入額</t>
    <rPh sb="0" eb="2">
      <t>トウキ</t>
    </rPh>
    <rPh sb="2" eb="4">
      <t>カリイレ</t>
    </rPh>
    <rPh sb="4" eb="5">
      <t>ガク</t>
    </rPh>
    <phoneticPr fontId="5"/>
  </si>
  <si>
    <t>当期返還額</t>
    <rPh sb="0" eb="2">
      <t>トウキ</t>
    </rPh>
    <rPh sb="2" eb="4">
      <t>ヘンカン</t>
    </rPh>
    <rPh sb="4" eb="5">
      <t>ガク</t>
    </rPh>
    <phoneticPr fontId="5"/>
  </si>
  <si>
    <t>差引期末残高</t>
    <rPh sb="0" eb="2">
      <t>サシヒキ</t>
    </rPh>
    <rPh sb="2" eb="4">
      <t>キマツ</t>
    </rPh>
    <rPh sb="4" eb="6">
      <t>ザンダカ</t>
    </rPh>
    <phoneticPr fontId="5"/>
  </si>
  <si>
    <t>元金償還補助金</t>
    <rPh sb="0" eb="2">
      <t>ガンキン</t>
    </rPh>
    <rPh sb="2" eb="4">
      <t>ショウカン</t>
    </rPh>
    <rPh sb="4" eb="7">
      <t>ホジョキン</t>
    </rPh>
    <phoneticPr fontId="5"/>
  </si>
  <si>
    <t>利率（％）</t>
    <rPh sb="0" eb="2">
      <t>リリツ</t>
    </rPh>
    <phoneticPr fontId="5"/>
  </si>
  <si>
    <t>当期支出額</t>
    <rPh sb="0" eb="2">
      <t>トウキ</t>
    </rPh>
    <rPh sb="2" eb="5">
      <t>シシュツガク</t>
    </rPh>
    <phoneticPr fontId="5"/>
  </si>
  <si>
    <t>利息補助金</t>
    <rPh sb="0" eb="2">
      <t>リソク</t>
    </rPh>
    <rPh sb="2" eb="5">
      <t>ホジョキン</t>
    </rPh>
    <phoneticPr fontId="5"/>
  </si>
  <si>
    <t>返済期限</t>
    <rPh sb="0" eb="2">
      <t>ヘンサイ</t>
    </rPh>
    <rPh sb="2" eb="4">
      <t>キゲン</t>
    </rPh>
    <phoneticPr fontId="5"/>
  </si>
  <si>
    <t>使途</t>
    <rPh sb="0" eb="2">
      <t>シト</t>
    </rPh>
    <phoneticPr fontId="5"/>
  </si>
  <si>
    <t>福祉医療機構</t>
    <rPh sb="0" eb="2">
      <t>フクシ</t>
    </rPh>
    <rPh sb="2" eb="4">
      <t>イリョウ</t>
    </rPh>
    <rPh sb="4" eb="6">
      <t>キコウ</t>
    </rPh>
    <phoneticPr fontId="5"/>
  </si>
  <si>
    <t>あんびしゃ作業棟増改築</t>
    <rPh sb="5" eb="7">
      <t>サギョウ</t>
    </rPh>
    <rPh sb="7" eb="8">
      <t>トウ</t>
    </rPh>
    <rPh sb="8" eb="11">
      <t>ゾウカイチク</t>
    </rPh>
    <phoneticPr fontId="5"/>
  </si>
  <si>
    <t>補助者</t>
    <rPh sb="0" eb="2">
      <t>ホジョ</t>
    </rPh>
    <rPh sb="2" eb="3">
      <t>シャ</t>
    </rPh>
    <phoneticPr fontId="5"/>
  </si>
  <si>
    <t>補助目的</t>
    <rPh sb="0" eb="2">
      <t>ホジョ</t>
    </rPh>
    <rPh sb="2" eb="4">
      <t>モクテキ</t>
    </rPh>
    <phoneticPr fontId="5"/>
  </si>
  <si>
    <t>（寄付金）</t>
    <rPh sb="1" eb="4">
      <t>キフキン</t>
    </rPh>
    <phoneticPr fontId="5"/>
  </si>
  <si>
    <t>（寄付物品）</t>
    <rPh sb="1" eb="3">
      <t>キフ</t>
    </rPh>
    <rPh sb="3" eb="5">
      <t>ブッピン</t>
    </rPh>
    <phoneticPr fontId="5"/>
  </si>
  <si>
    <t>寄付物品8月分</t>
    <rPh sb="0" eb="2">
      <t>キフ</t>
    </rPh>
    <rPh sb="2" eb="4">
      <t>ブッピン</t>
    </rPh>
    <rPh sb="5" eb="6">
      <t>ガツ</t>
    </rPh>
    <rPh sb="6" eb="7">
      <t>ブン</t>
    </rPh>
    <phoneticPr fontId="5"/>
  </si>
  <si>
    <t>寄付物品10月分</t>
    <rPh sb="0" eb="2">
      <t>キフ</t>
    </rPh>
    <rPh sb="2" eb="4">
      <t>ブッピン</t>
    </rPh>
    <rPh sb="6" eb="7">
      <t>ガツ</t>
    </rPh>
    <rPh sb="7" eb="8">
      <t>ブン</t>
    </rPh>
    <phoneticPr fontId="5"/>
  </si>
  <si>
    <t>寄付物品12月分</t>
    <rPh sb="0" eb="2">
      <t>キフ</t>
    </rPh>
    <rPh sb="2" eb="4">
      <t>ブッピン</t>
    </rPh>
    <rPh sb="6" eb="7">
      <t>ガツ</t>
    </rPh>
    <rPh sb="7" eb="8">
      <t>ブン</t>
    </rPh>
    <phoneticPr fontId="5"/>
  </si>
  <si>
    <t>グループ
ホーム</t>
    <phoneticPr fontId="5"/>
  </si>
  <si>
    <t>短期入所</t>
    <rPh sb="0" eb="2">
      <t>タンキ</t>
    </rPh>
    <rPh sb="2" eb="4">
      <t>ニュウショ</t>
    </rPh>
    <phoneticPr fontId="5"/>
  </si>
  <si>
    <t>就労A型</t>
    <rPh sb="0" eb="2">
      <t>シュウロウ</t>
    </rPh>
    <rPh sb="3" eb="4">
      <t>ガタ</t>
    </rPh>
    <phoneticPr fontId="5"/>
  </si>
  <si>
    <t>就労継続B型</t>
    <rPh sb="0" eb="2">
      <t>シュウロウ</t>
    </rPh>
    <rPh sb="2" eb="4">
      <t>ケイゾク</t>
    </rPh>
    <rPh sb="5" eb="6">
      <t>ガタ</t>
    </rPh>
    <phoneticPr fontId="5"/>
  </si>
  <si>
    <t>平田達弥</t>
  </si>
  <si>
    <t>グループホーム</t>
    <phoneticPr fontId="5"/>
  </si>
  <si>
    <t>就労継続A型</t>
    <rPh sb="0" eb="2">
      <t>シュウロウ</t>
    </rPh>
    <rPh sb="2" eb="4">
      <t>ケイゾク</t>
    </rPh>
    <rPh sb="5" eb="6">
      <t>ガタ</t>
    </rPh>
    <phoneticPr fontId="5"/>
  </si>
  <si>
    <t>（単位：円）</t>
  </si>
  <si>
    <t>資産科目</t>
  </si>
  <si>
    <t>地番等</t>
    <rPh sb="0" eb="2">
      <t>チバン</t>
    </rPh>
    <rPh sb="2" eb="3">
      <t>トウ</t>
    </rPh>
    <phoneticPr fontId="5"/>
  </si>
  <si>
    <t>品名</t>
  </si>
  <si>
    <t>取得年月日</t>
  </si>
  <si>
    <t>期末帳簿価額</t>
  </si>
  <si>
    <t>土地</t>
  </si>
  <si>
    <t>京都府城陽市市辺石原1番地の2
京都府城陽市市辺石原1番地の9
京都府城陽市市辺石原6番地の1
京都府城陽市市辺石原7番地の2
京都府城陽市市辺石原7番地の3
京都府城陽市市辺石原6番地の3
京都府城陽市市辺石原1番地の8
京都府城陽市市辺石原1番地の7
京都府城陽市市辺石原1番地の10
京都府城陽市市辺石原1番地の11
京都府城陽市市辺石原1番地12所在
梅花園敷地</t>
    <rPh sb="0" eb="3">
      <t>キョウトフ</t>
    </rPh>
    <rPh sb="3" eb="6">
      <t>ジョウヨウシ</t>
    </rPh>
    <rPh sb="6" eb="8">
      <t>イチノベ</t>
    </rPh>
    <rPh sb="8" eb="10">
      <t>イシハラ</t>
    </rPh>
    <rPh sb="11" eb="13">
      <t>バンチ</t>
    </rPh>
    <rPh sb="177" eb="179">
      <t>ショザイ</t>
    </rPh>
    <rPh sb="180" eb="182">
      <t>バイカ</t>
    </rPh>
    <rPh sb="182" eb="183">
      <t>エン</t>
    </rPh>
    <rPh sb="183" eb="185">
      <t>シキチ</t>
    </rPh>
    <phoneticPr fontId="5"/>
  </si>
  <si>
    <t>京都梅花園</t>
  </si>
  <si>
    <t>H21/04/12</t>
  </si>
  <si>
    <t>京都府城陽市市辺上芦原41番地の9所在
ケアホーム敷地</t>
    <rPh sb="0" eb="3">
      <t>キョウトフ</t>
    </rPh>
    <rPh sb="3" eb="6">
      <t>ジョウヨウシ</t>
    </rPh>
    <rPh sb="6" eb="8">
      <t>イチノベ</t>
    </rPh>
    <rPh sb="8" eb="9">
      <t>カミ</t>
    </rPh>
    <rPh sb="9" eb="11">
      <t>アシハラ</t>
    </rPh>
    <rPh sb="13" eb="15">
      <t>バンチ</t>
    </rPh>
    <rPh sb="17" eb="19">
      <t>ショザイ</t>
    </rPh>
    <rPh sb="25" eb="27">
      <t>シキチ</t>
    </rPh>
    <phoneticPr fontId="5"/>
  </si>
  <si>
    <t>ケアホーム土地</t>
  </si>
  <si>
    <t>H20/05/26</t>
  </si>
  <si>
    <t>土地計</t>
    <rPh sb="0" eb="2">
      <t>トチ</t>
    </rPh>
    <rPh sb="2" eb="3">
      <t>ケイ</t>
    </rPh>
    <phoneticPr fontId="5"/>
  </si>
  <si>
    <t>建物</t>
  </si>
  <si>
    <t>京都府城陽市市辺石原1番地8
京都府城陽市市辺石原1番地9
京都府城陽市市辺石原1番地12
京都府城陽市市辺石原1番地7
京都府城陽市市辺石原1番地10
京都府城陽市市辺石原1番地11
京都府城陽市市辺石原1番地2所在</t>
    <rPh sb="0" eb="3">
      <t>キョウトフ</t>
    </rPh>
    <rPh sb="3" eb="6">
      <t>ジョウヨウシ</t>
    </rPh>
    <rPh sb="6" eb="8">
      <t>イチノベ</t>
    </rPh>
    <rPh sb="8" eb="10">
      <t>イシハラ</t>
    </rPh>
    <rPh sb="11" eb="13">
      <t>バンチ</t>
    </rPh>
    <rPh sb="107" eb="109">
      <t>ショザイ</t>
    </rPh>
    <phoneticPr fontId="5"/>
  </si>
  <si>
    <t>建物（基本財産）</t>
  </si>
  <si>
    <t>同上</t>
    <rPh sb="0" eb="2">
      <t>ドウジョウ</t>
    </rPh>
    <phoneticPr fontId="5"/>
  </si>
  <si>
    <t>H10/03/01</t>
  </si>
  <si>
    <t>建物（本館）</t>
  </si>
  <si>
    <t>H26/05/28</t>
  </si>
  <si>
    <t>京都府城陽市市辺上芦原41番地9所在
ケアホーム建物</t>
    <rPh sb="0" eb="3">
      <t>キョウトフ</t>
    </rPh>
    <rPh sb="3" eb="6">
      <t>ジョウヨウシ</t>
    </rPh>
    <rPh sb="6" eb="8">
      <t>イチノベ</t>
    </rPh>
    <rPh sb="8" eb="9">
      <t>カミ</t>
    </rPh>
    <rPh sb="9" eb="11">
      <t>アシハラ</t>
    </rPh>
    <rPh sb="13" eb="15">
      <t>バンチ</t>
    </rPh>
    <rPh sb="16" eb="18">
      <t>ショザイ</t>
    </rPh>
    <rPh sb="24" eb="26">
      <t>タテモノ</t>
    </rPh>
    <phoneticPr fontId="5"/>
  </si>
  <si>
    <t>ケアホーム建物</t>
  </si>
  <si>
    <t>建物</t>
    <phoneticPr fontId="5"/>
  </si>
  <si>
    <t>建物計</t>
    <rPh sb="0" eb="2">
      <t>タテモノ</t>
    </rPh>
    <rPh sb="2" eb="3">
      <t>ケイ</t>
    </rPh>
    <phoneticPr fontId="5"/>
  </si>
  <si>
    <t>基本財産計</t>
    <rPh sb="0" eb="2">
      <t>キホン</t>
    </rPh>
    <rPh sb="2" eb="4">
      <t>ザイサン</t>
    </rPh>
    <rPh sb="4" eb="5">
      <t>ケイ</t>
    </rPh>
    <phoneticPr fontId="5"/>
  </si>
  <si>
    <t>寄付物品11月分</t>
    <rPh sb="0" eb="2">
      <t>キフ</t>
    </rPh>
    <rPh sb="2" eb="4">
      <t>ブッピン</t>
    </rPh>
    <rPh sb="6" eb="7">
      <t>ガツ</t>
    </rPh>
    <rPh sb="7" eb="8">
      <t>ブン</t>
    </rPh>
    <phoneticPr fontId="5"/>
  </si>
  <si>
    <t>寄付物品5月分</t>
    <rPh sb="0" eb="2">
      <t>キフ</t>
    </rPh>
    <rPh sb="2" eb="4">
      <t>ブッピン</t>
    </rPh>
    <rPh sb="5" eb="6">
      <t>ガツ</t>
    </rPh>
    <rPh sb="6" eb="7">
      <t>ブン</t>
    </rPh>
    <phoneticPr fontId="5"/>
  </si>
  <si>
    <t>寄付物品7月分</t>
    <rPh sb="0" eb="2">
      <t>キフ</t>
    </rPh>
    <rPh sb="2" eb="4">
      <t>ブッピン</t>
    </rPh>
    <rPh sb="5" eb="6">
      <t>ガツ</t>
    </rPh>
    <rPh sb="6" eb="7">
      <t>ブン</t>
    </rPh>
    <phoneticPr fontId="5"/>
  </si>
  <si>
    <t>寄付物品9月分</t>
    <rPh sb="0" eb="2">
      <t>キフ</t>
    </rPh>
    <rPh sb="2" eb="4">
      <t>ブッピン</t>
    </rPh>
    <rPh sb="5" eb="6">
      <t>ガツ</t>
    </rPh>
    <rPh sb="6" eb="7">
      <t>ブン</t>
    </rPh>
    <phoneticPr fontId="5"/>
  </si>
  <si>
    <t>寄付物品1月分</t>
    <rPh sb="0" eb="2">
      <t>キフ</t>
    </rPh>
    <rPh sb="2" eb="4">
      <t>ブッピン</t>
    </rPh>
    <rPh sb="5" eb="6">
      <t>ガツ</t>
    </rPh>
    <rPh sb="6" eb="7">
      <t>ブン</t>
    </rPh>
    <phoneticPr fontId="5"/>
  </si>
  <si>
    <t>寄付物品2月分</t>
    <rPh sb="0" eb="2">
      <t>キフ</t>
    </rPh>
    <rPh sb="2" eb="4">
      <t>ブッピン</t>
    </rPh>
    <rPh sb="5" eb="6">
      <t>ガツ</t>
    </rPh>
    <rPh sb="6" eb="7">
      <t>ブン</t>
    </rPh>
    <phoneticPr fontId="5"/>
  </si>
  <si>
    <t>寄付物品3月分</t>
    <rPh sb="0" eb="2">
      <t>キフ</t>
    </rPh>
    <rPh sb="2" eb="4">
      <t>ブッピン</t>
    </rPh>
    <rPh sb="5" eb="6">
      <t>ガツ</t>
    </rPh>
    <rPh sb="6" eb="7">
      <t>ブン</t>
    </rPh>
    <phoneticPr fontId="5"/>
  </si>
  <si>
    <t xml:space="preserve">（自）平成27年4月1日     （至）平成28年3月31日 </t>
    <rPh sb="1" eb="2">
      <t>ジ</t>
    </rPh>
    <rPh sb="3" eb="5">
      <t>ヘイセイ</t>
    </rPh>
    <rPh sb="7" eb="8">
      <t>ネン</t>
    </rPh>
    <rPh sb="9" eb="10">
      <t>ガツ</t>
    </rPh>
    <rPh sb="11" eb="12">
      <t>ニチ</t>
    </rPh>
    <rPh sb="18" eb="19">
      <t>イタル</t>
    </rPh>
    <phoneticPr fontId="4"/>
  </si>
  <si>
    <t>平成27年度取崩計上分（償却）</t>
    <rPh sb="0" eb="2">
      <t>ヘイセイ</t>
    </rPh>
    <rPh sb="4" eb="6">
      <t>ネンド</t>
    </rPh>
    <rPh sb="6" eb="8">
      <t>トリクズシ</t>
    </rPh>
    <rPh sb="8" eb="10">
      <t>ケイジョウ</t>
    </rPh>
    <rPh sb="10" eb="11">
      <t>ブン</t>
    </rPh>
    <rPh sb="12" eb="14">
      <t>ショウキャク</t>
    </rPh>
    <phoneticPr fontId="5"/>
  </si>
  <si>
    <t>基本財産</t>
    <phoneticPr fontId="4"/>
  </si>
  <si>
    <t>その他固定資産</t>
    <rPh sb="2" eb="3">
      <t>タ</t>
    </rPh>
    <rPh sb="3" eb="5">
      <t>コテイ</t>
    </rPh>
    <rPh sb="5" eb="7">
      <t>シサン</t>
    </rPh>
    <phoneticPr fontId="4"/>
  </si>
  <si>
    <t>建物</t>
    <rPh sb="0" eb="2">
      <t>タテモノ</t>
    </rPh>
    <phoneticPr fontId="4"/>
  </si>
  <si>
    <t>構築物</t>
    <rPh sb="0" eb="3">
      <t>コウチクブツ</t>
    </rPh>
    <phoneticPr fontId="4"/>
  </si>
  <si>
    <t>車両運搬具</t>
    <rPh sb="0" eb="2">
      <t>シャリョウ</t>
    </rPh>
    <rPh sb="2" eb="4">
      <t>ウンパン</t>
    </rPh>
    <rPh sb="4" eb="5">
      <t>グ</t>
    </rPh>
    <phoneticPr fontId="4"/>
  </si>
  <si>
    <t>器具及び備品</t>
    <rPh sb="0" eb="2">
      <t>キグ</t>
    </rPh>
    <rPh sb="2" eb="3">
      <t>オヨ</t>
    </rPh>
    <rPh sb="4" eb="6">
      <t>ビヒン</t>
    </rPh>
    <phoneticPr fontId="4"/>
  </si>
  <si>
    <t>機械及び装置</t>
    <rPh sb="0" eb="2">
      <t>キカイ</t>
    </rPh>
    <rPh sb="2" eb="3">
      <t>オヨ</t>
    </rPh>
    <rPh sb="4" eb="6">
      <t>ソウチ</t>
    </rPh>
    <phoneticPr fontId="4"/>
  </si>
  <si>
    <t>その他固定資産計</t>
    <rPh sb="2" eb="3">
      <t>タ</t>
    </rPh>
    <rPh sb="3" eb="5">
      <t>コテイ</t>
    </rPh>
    <rPh sb="5" eb="7">
      <t>シサン</t>
    </rPh>
    <rPh sb="7" eb="8">
      <t>ケイ</t>
    </rPh>
    <phoneticPr fontId="4"/>
  </si>
  <si>
    <t>地下水設備</t>
    <rPh sb="0" eb="3">
      <t>チカスイ</t>
    </rPh>
    <rPh sb="3" eb="5">
      <t>セツビ</t>
    </rPh>
    <phoneticPr fontId="4"/>
  </si>
  <si>
    <t>土間コンクリート工事</t>
    <rPh sb="0" eb="2">
      <t>ドマ</t>
    </rPh>
    <rPh sb="8" eb="10">
      <t>コウジ</t>
    </rPh>
    <phoneticPr fontId="4"/>
  </si>
  <si>
    <t>エアコン他</t>
    <rPh sb="4" eb="5">
      <t>ホカ</t>
    </rPh>
    <phoneticPr fontId="4"/>
  </si>
  <si>
    <t>スズキ　エブリィ他</t>
    <rPh sb="8" eb="9">
      <t>ホカ</t>
    </rPh>
    <phoneticPr fontId="4"/>
  </si>
  <si>
    <t>パソコン・作業机他</t>
    <rPh sb="5" eb="7">
      <t>サギョウ</t>
    </rPh>
    <rPh sb="7" eb="8">
      <t>ツクエ</t>
    </rPh>
    <rPh sb="8" eb="9">
      <t>ホカ</t>
    </rPh>
    <phoneticPr fontId="4"/>
  </si>
  <si>
    <t>合計</t>
  </si>
  <si>
    <t>本部</t>
  </si>
  <si>
    <t>就労移行支援</t>
  </si>
  <si>
    <t>就労継続支援</t>
  </si>
  <si>
    <t>自立生活訓練</t>
  </si>
  <si>
    <t>施設入所支援</t>
  </si>
  <si>
    <t>グループホーム</t>
  </si>
  <si>
    <t>合計 前期繰越額</t>
  </si>
  <si>
    <t>合計 当期積立額</t>
  </si>
  <si>
    <t>合計 当期取崩額</t>
  </si>
  <si>
    <t>合計 当期末残高</t>
  </si>
  <si>
    <t>引当金の種類等</t>
    <rPh sb="0" eb="2">
      <t>ヒキアテ</t>
    </rPh>
    <rPh sb="2" eb="3">
      <t>キン</t>
    </rPh>
    <phoneticPr fontId="5"/>
  </si>
  <si>
    <t>退職給与引当金</t>
    <rPh sb="0" eb="2">
      <t>タイショク</t>
    </rPh>
    <rPh sb="2" eb="4">
      <t>キュウヨ</t>
    </rPh>
    <rPh sb="4" eb="6">
      <t>ヒキアテ</t>
    </rPh>
    <rPh sb="6" eb="7">
      <t>キン</t>
    </rPh>
    <phoneticPr fontId="5"/>
  </si>
  <si>
    <t>（単位：円）</t>
    <rPh sb="1" eb="3">
      <t>タンイ</t>
    </rPh>
    <rPh sb="4" eb="5">
      <t>エン</t>
    </rPh>
    <phoneticPr fontId="5"/>
  </si>
  <si>
    <t>26年度最終残高</t>
    <rPh sb="2" eb="4">
      <t>ネンド</t>
    </rPh>
    <rPh sb="4" eb="6">
      <t>サイシュウ</t>
    </rPh>
    <rPh sb="6" eb="8">
      <t>ザンダカ</t>
    </rPh>
    <phoneticPr fontId="5"/>
  </si>
  <si>
    <t>うち京銀普通
（積立預金口座）</t>
    <rPh sb="2" eb="3">
      <t>キョウ</t>
    </rPh>
    <rPh sb="3" eb="4">
      <t>ギン</t>
    </rPh>
    <rPh sb="4" eb="6">
      <t>フツウ</t>
    </rPh>
    <rPh sb="8" eb="10">
      <t>ツミタテ</t>
    </rPh>
    <rPh sb="10" eb="12">
      <t>ヨキン</t>
    </rPh>
    <rPh sb="12" eb="14">
      <t>コウザ</t>
    </rPh>
    <phoneticPr fontId="5"/>
  </si>
  <si>
    <t>うち京銀定期
（区分は流動資産）</t>
    <rPh sb="2" eb="3">
      <t>キョウ</t>
    </rPh>
    <rPh sb="3" eb="4">
      <t>ギン</t>
    </rPh>
    <rPh sb="4" eb="6">
      <t>テイキ</t>
    </rPh>
    <rPh sb="8" eb="10">
      <t>クブン</t>
    </rPh>
    <rPh sb="11" eb="13">
      <t>リュウドウ</t>
    </rPh>
    <rPh sb="13" eb="15">
      <t>シサン</t>
    </rPh>
    <phoneticPr fontId="5"/>
  </si>
  <si>
    <t>うち中信普通
（積立預金口座）</t>
    <rPh sb="2" eb="4">
      <t>チュウシン</t>
    </rPh>
    <rPh sb="4" eb="6">
      <t>フツウ</t>
    </rPh>
    <rPh sb="8" eb="10">
      <t>ツミタテ</t>
    </rPh>
    <rPh sb="10" eb="12">
      <t>ヨキン</t>
    </rPh>
    <rPh sb="12" eb="14">
      <t>コウザ</t>
    </rPh>
    <phoneticPr fontId="5"/>
  </si>
  <si>
    <t>うち中信定期
（区分は流動資産）</t>
    <rPh sb="2" eb="4">
      <t>チュウシン</t>
    </rPh>
    <rPh sb="4" eb="6">
      <t>テイキ</t>
    </rPh>
    <rPh sb="8" eb="10">
      <t>クブン</t>
    </rPh>
    <rPh sb="11" eb="13">
      <t>リュウドウ</t>
    </rPh>
    <rPh sb="13" eb="15">
      <t>シサン</t>
    </rPh>
    <phoneticPr fontId="5"/>
  </si>
  <si>
    <t>27年度最終残高
（太枠）</t>
    <rPh sb="2" eb="4">
      <t>ネンド</t>
    </rPh>
    <rPh sb="4" eb="6">
      <t>サイシュウ</t>
    </rPh>
    <rPh sb="6" eb="8">
      <t>ザンダカ</t>
    </rPh>
    <rPh sb="10" eb="12">
      <t>フトワク</t>
    </rPh>
    <phoneticPr fontId="5"/>
  </si>
  <si>
    <t>人件費積立預金</t>
    <rPh sb="0" eb="3">
      <t>ジンケンヒ</t>
    </rPh>
    <rPh sb="3" eb="5">
      <t>ツミタテ</t>
    </rPh>
    <rPh sb="5" eb="7">
      <t>ヨキン</t>
    </rPh>
    <phoneticPr fontId="5"/>
  </si>
  <si>
    <t>本年度取崩</t>
    <rPh sb="0" eb="3">
      <t>ホンネンド</t>
    </rPh>
    <rPh sb="3" eb="5">
      <t>トリクズシ</t>
    </rPh>
    <phoneticPr fontId="5"/>
  </si>
  <si>
    <t>本年度積立</t>
    <rPh sb="0" eb="3">
      <t>ホンネンド</t>
    </rPh>
    <rPh sb="3" eb="5">
      <t>ツミタテ</t>
    </rPh>
    <phoneticPr fontId="5"/>
  </si>
  <si>
    <t>計</t>
    <rPh sb="0" eb="1">
      <t>ケイ</t>
    </rPh>
    <phoneticPr fontId="5"/>
  </si>
  <si>
    <t>工賃積立預金</t>
    <rPh sb="0" eb="2">
      <t>コウチン</t>
    </rPh>
    <rPh sb="2" eb="4">
      <t>ツミタテ</t>
    </rPh>
    <rPh sb="4" eb="6">
      <t>ヨキン</t>
    </rPh>
    <phoneticPr fontId="5"/>
  </si>
  <si>
    <t>修繕費積立預金</t>
    <rPh sb="0" eb="2">
      <t>シュウゼン</t>
    </rPh>
    <rPh sb="2" eb="3">
      <t>ヒ</t>
    </rPh>
    <rPh sb="3" eb="5">
      <t>ツミタテ</t>
    </rPh>
    <rPh sb="5" eb="7">
      <t>ヨキン</t>
    </rPh>
    <phoneticPr fontId="5"/>
  </si>
  <si>
    <t>備品等購入積立預金</t>
    <rPh sb="0" eb="3">
      <t>ビヒントウ</t>
    </rPh>
    <rPh sb="3" eb="5">
      <t>コウニュウ</t>
    </rPh>
    <rPh sb="5" eb="7">
      <t>ツミタテ</t>
    </rPh>
    <rPh sb="7" eb="9">
      <t>ヨキン</t>
    </rPh>
    <phoneticPr fontId="5"/>
  </si>
  <si>
    <t>減価償却積立預金</t>
    <rPh sb="0" eb="2">
      <t>ゲンカ</t>
    </rPh>
    <rPh sb="2" eb="4">
      <t>ショウキャク</t>
    </rPh>
    <rPh sb="4" eb="6">
      <t>ツミタテ</t>
    </rPh>
    <rPh sb="6" eb="8">
      <t>ヨキン</t>
    </rPh>
    <phoneticPr fontId="5"/>
  </si>
  <si>
    <t>建設積立預金</t>
    <rPh sb="0" eb="2">
      <t>ケンセツ</t>
    </rPh>
    <rPh sb="2" eb="4">
      <t>ツミタテ</t>
    </rPh>
    <rPh sb="4" eb="6">
      <t>ヨキン</t>
    </rPh>
    <phoneticPr fontId="5"/>
  </si>
  <si>
    <t>新規事業準備積立預金</t>
    <rPh sb="0" eb="2">
      <t>シンキ</t>
    </rPh>
    <rPh sb="2" eb="4">
      <t>ジギョウ</t>
    </rPh>
    <rPh sb="4" eb="6">
      <t>ジュンビ</t>
    </rPh>
    <rPh sb="6" eb="8">
      <t>ツミタテ</t>
    </rPh>
    <rPh sb="8" eb="10">
      <t>ヨキン</t>
    </rPh>
    <phoneticPr fontId="5"/>
  </si>
  <si>
    <t>S50/04/01</t>
  </si>
  <si>
    <t>建物増築工事</t>
  </si>
  <si>
    <t>作業所</t>
  </si>
  <si>
    <t>H14/03/01</t>
  </si>
  <si>
    <t>作業場</t>
  </si>
  <si>
    <t>H13/02/01</t>
  </si>
  <si>
    <t>倉庫</t>
  </si>
  <si>
    <t>土地</t>
    <rPh sb="0" eb="2">
      <t>トチ</t>
    </rPh>
    <phoneticPr fontId="4"/>
  </si>
  <si>
    <t>退職給付引当資産</t>
    <rPh sb="0" eb="2">
      <t>タイショク</t>
    </rPh>
    <rPh sb="2" eb="4">
      <t>キュウフ</t>
    </rPh>
    <rPh sb="4" eb="5">
      <t>ヒ</t>
    </rPh>
    <rPh sb="5" eb="6">
      <t>ア</t>
    </rPh>
    <rPh sb="6" eb="8">
      <t>シサン</t>
    </rPh>
    <phoneticPr fontId="4"/>
  </si>
  <si>
    <t>退職共済預け金</t>
    <rPh sb="0" eb="2">
      <t>タイショク</t>
    </rPh>
    <rPh sb="2" eb="4">
      <t>キョウサイ</t>
    </rPh>
    <rPh sb="4" eb="5">
      <t>アズ</t>
    </rPh>
    <rPh sb="6" eb="7">
      <t>キン</t>
    </rPh>
    <phoneticPr fontId="4"/>
  </si>
  <si>
    <t>人件費積立資産</t>
    <rPh sb="0" eb="3">
      <t>ジンケンヒ</t>
    </rPh>
    <rPh sb="3" eb="5">
      <t>ツミタテ</t>
    </rPh>
    <rPh sb="5" eb="7">
      <t>シサン</t>
    </rPh>
    <phoneticPr fontId="4"/>
  </si>
  <si>
    <t>備品等購入積立資産</t>
    <rPh sb="0" eb="3">
      <t>ビヒントウ</t>
    </rPh>
    <rPh sb="3" eb="5">
      <t>コウニュウ</t>
    </rPh>
    <rPh sb="5" eb="7">
      <t>ツミタテ</t>
    </rPh>
    <rPh sb="7" eb="9">
      <t>シサン</t>
    </rPh>
    <phoneticPr fontId="4"/>
  </si>
  <si>
    <t>建設積立資産</t>
    <rPh sb="0" eb="2">
      <t>ケンセツ</t>
    </rPh>
    <rPh sb="2" eb="4">
      <t>ツミタテ</t>
    </rPh>
    <rPh sb="4" eb="6">
      <t>シサン</t>
    </rPh>
    <phoneticPr fontId="4"/>
  </si>
  <si>
    <t>人件費積立金</t>
    <rPh sb="0" eb="3">
      <t>ジンケンヒ</t>
    </rPh>
    <rPh sb="3" eb="5">
      <t>ツミタテ</t>
    </rPh>
    <rPh sb="5" eb="6">
      <t>キン</t>
    </rPh>
    <phoneticPr fontId="4"/>
  </si>
  <si>
    <t>備品等購入積立金</t>
    <rPh sb="0" eb="3">
      <t>ビヒントウ</t>
    </rPh>
    <rPh sb="3" eb="5">
      <t>コウニュウ</t>
    </rPh>
    <rPh sb="5" eb="7">
      <t>ツミタテ</t>
    </rPh>
    <rPh sb="7" eb="8">
      <t>キン</t>
    </rPh>
    <phoneticPr fontId="4"/>
  </si>
  <si>
    <t>建設積立金</t>
    <rPh sb="0" eb="2">
      <t>ケンセツ</t>
    </rPh>
    <rPh sb="2" eb="4">
      <t>ツミタテ</t>
    </rPh>
    <rPh sb="4" eb="5">
      <t>キン</t>
    </rPh>
    <phoneticPr fontId="4"/>
  </si>
  <si>
    <t>京都府城陽市
中樋ノ上39番地の3
所在</t>
    <rPh sb="0" eb="3">
      <t>キョウトフ</t>
    </rPh>
    <rPh sb="3" eb="6">
      <t>ジョウヨウシ</t>
    </rPh>
    <rPh sb="7" eb="8">
      <t>ナカ</t>
    </rPh>
    <rPh sb="8" eb="9">
      <t>ヒ</t>
    </rPh>
    <rPh sb="10" eb="11">
      <t>ウエ</t>
    </rPh>
    <rPh sb="13" eb="15">
      <t>バンチ</t>
    </rPh>
    <rPh sb="18" eb="20">
      <t>ショザイ</t>
    </rPh>
    <phoneticPr fontId="4"/>
  </si>
  <si>
    <t>平成27年度積立金明細書</t>
    <rPh sb="0" eb="2">
      <t>ヘイセイ</t>
    </rPh>
    <rPh sb="4" eb="6">
      <t>ネンド</t>
    </rPh>
    <rPh sb="6" eb="8">
      <t>ツミタテ</t>
    </rPh>
    <rPh sb="8" eb="9">
      <t>キン</t>
    </rPh>
    <rPh sb="9" eb="11">
      <t>メイサイ</t>
    </rPh>
    <rPh sb="11" eb="12">
      <t>ショ</t>
    </rPh>
    <phoneticPr fontId="5"/>
  </si>
  <si>
    <t>平成27年度国庫補助金等特別積立金明細書</t>
    <rPh sb="0" eb="2">
      <t>ヘイセイ</t>
    </rPh>
    <rPh sb="4" eb="6">
      <t>ネンド</t>
    </rPh>
    <rPh sb="6" eb="8">
      <t>コッコ</t>
    </rPh>
    <rPh sb="8" eb="10">
      <t>ホジョ</t>
    </rPh>
    <rPh sb="10" eb="11">
      <t>キン</t>
    </rPh>
    <rPh sb="11" eb="12">
      <t>トウ</t>
    </rPh>
    <rPh sb="12" eb="14">
      <t>トクベツ</t>
    </rPh>
    <rPh sb="14" eb="16">
      <t>ツミタテ</t>
    </rPh>
    <rPh sb="16" eb="17">
      <t>キン</t>
    </rPh>
    <rPh sb="17" eb="19">
      <t>メイサイ</t>
    </rPh>
    <rPh sb="19" eb="20">
      <t>ショ</t>
    </rPh>
    <phoneticPr fontId="5"/>
  </si>
  <si>
    <t>平成27年度補助事業収益明細書</t>
    <rPh sb="0" eb="2">
      <t>ヘイセイ</t>
    </rPh>
    <rPh sb="4" eb="6">
      <t>ネンド</t>
    </rPh>
    <rPh sb="6" eb="8">
      <t>ホジョ</t>
    </rPh>
    <rPh sb="8" eb="10">
      <t>ジギョウ</t>
    </rPh>
    <rPh sb="10" eb="12">
      <t>シュウエキ</t>
    </rPh>
    <rPh sb="12" eb="15">
      <t>メイサイショ</t>
    </rPh>
    <phoneticPr fontId="5"/>
  </si>
  <si>
    <t>平成27年度寄付金収益明細書</t>
    <rPh sb="0" eb="2">
      <t>ヘイセイ</t>
    </rPh>
    <rPh sb="4" eb="6">
      <t>ネンド</t>
    </rPh>
    <rPh sb="6" eb="9">
      <t>キフキン</t>
    </rPh>
    <rPh sb="9" eb="11">
      <t>シュウエキ</t>
    </rPh>
    <rPh sb="11" eb="13">
      <t>メイサイ</t>
    </rPh>
    <rPh sb="13" eb="14">
      <t>ショ</t>
    </rPh>
    <phoneticPr fontId="5"/>
  </si>
  <si>
    <t>平成27年度借入金明細書</t>
    <rPh sb="0" eb="2">
      <t>ヘイセイ</t>
    </rPh>
    <rPh sb="4" eb="6">
      <t>ネンド</t>
    </rPh>
    <rPh sb="6" eb="8">
      <t>カリイレ</t>
    </rPh>
    <rPh sb="8" eb="9">
      <t>キン</t>
    </rPh>
    <rPh sb="9" eb="11">
      <t>メイサイ</t>
    </rPh>
    <rPh sb="11" eb="12">
      <t>ショ</t>
    </rPh>
    <phoneticPr fontId="5"/>
  </si>
  <si>
    <t>平成27年度引当金明細書</t>
    <rPh sb="0" eb="2">
      <t>ヘイセイ</t>
    </rPh>
    <rPh sb="4" eb="6">
      <t>ネンド</t>
    </rPh>
    <rPh sb="6" eb="8">
      <t>ヒキアテ</t>
    </rPh>
    <rPh sb="8" eb="9">
      <t>キン</t>
    </rPh>
    <rPh sb="11" eb="12">
      <t>ショ</t>
    </rPh>
    <phoneticPr fontId="5"/>
  </si>
  <si>
    <t>平成27年度基本財産及びその他の固定資産の明細書</t>
    <rPh sb="0" eb="2">
      <t>ヘイセイ</t>
    </rPh>
    <rPh sb="4" eb="6">
      <t>ネンド</t>
    </rPh>
    <rPh sb="6" eb="8">
      <t>キホン</t>
    </rPh>
    <rPh sb="8" eb="10">
      <t>ザイサン</t>
    </rPh>
    <rPh sb="10" eb="11">
      <t>オヨ</t>
    </rPh>
    <rPh sb="14" eb="15">
      <t>タ</t>
    </rPh>
    <rPh sb="16" eb="18">
      <t>コテイ</t>
    </rPh>
    <rPh sb="18" eb="20">
      <t>シサン</t>
    </rPh>
    <rPh sb="21" eb="23">
      <t>メイサイ</t>
    </rPh>
    <rPh sb="23" eb="24">
      <t>ショ</t>
    </rPh>
    <phoneticPr fontId="5"/>
  </si>
  <si>
    <t>勘定科目</t>
  </si>
  <si>
    <t>合　計</t>
  </si>
  <si>
    <t>社会福祉事業</t>
  </si>
  <si>
    <t>収</t>
  </si>
  <si>
    <t>就労支援事業収益</t>
  </si>
  <si>
    <t>益</t>
  </si>
  <si>
    <t/>
  </si>
  <si>
    <t>就労支援事業活動収益計</t>
  </si>
  <si>
    <t>費</t>
  </si>
  <si>
    <t>就労支援事業販売原価</t>
  </si>
  <si>
    <t>用</t>
  </si>
  <si>
    <t xml:space="preserve">  期首製品(商品)棚卸高</t>
  </si>
  <si>
    <t xml:space="preserve">  当期就労支援事業製造原価</t>
  </si>
  <si>
    <t xml:space="preserve">  当期就労支援事業仕入高</t>
  </si>
  <si>
    <t>合計(製品・商品)</t>
  </si>
  <si>
    <t xml:space="preserve">  期末製品(商品)棚卸高</t>
  </si>
  <si>
    <t>差引(製品・商品)</t>
  </si>
  <si>
    <t>就労支援事業販管費</t>
  </si>
  <si>
    <t>就労支援事業活動費用計</t>
  </si>
  <si>
    <t>就労支援事業活動増減差額</t>
  </si>
  <si>
    <t>就</t>
  </si>
  <si>
    <t>Ⅰ 材料費</t>
  </si>
  <si>
    <t>労</t>
  </si>
  <si>
    <t xml:space="preserve">      01 期首材料棚卸高</t>
  </si>
  <si>
    <t>支</t>
  </si>
  <si>
    <t xml:space="preserve">      02 当期材料仕入高</t>
  </si>
  <si>
    <t>援</t>
  </si>
  <si>
    <t>計(材料)</t>
  </si>
  <si>
    <t>事</t>
  </si>
  <si>
    <t xml:space="preserve">      03 期末材料棚卸高</t>
  </si>
  <si>
    <t>業</t>
  </si>
  <si>
    <t>当期材料費</t>
  </si>
  <si>
    <t>製</t>
  </si>
  <si>
    <t>Ⅱ 労務費</t>
  </si>
  <si>
    <t>造</t>
  </si>
  <si>
    <t xml:space="preserve">      01 利用者賃金</t>
  </si>
  <si>
    <t>原</t>
  </si>
  <si>
    <t xml:space="preserve">      02 利用者工賃</t>
  </si>
  <si>
    <t>価</t>
  </si>
  <si>
    <t xml:space="preserve">      03 就労支援事業指導員等給与</t>
  </si>
  <si>
    <t>の</t>
  </si>
  <si>
    <t xml:space="preserve">      04 就労支援事業指導員等賞与引当金繰入</t>
  </si>
  <si>
    <t>部</t>
  </si>
  <si>
    <t xml:space="preserve">      05 就労支援事業指導員等退職給付費用</t>
  </si>
  <si>
    <t xml:space="preserve">      06 法定福利費</t>
  </si>
  <si>
    <t>当期労務費</t>
  </si>
  <si>
    <t>Ⅲ 外注加工費</t>
  </si>
  <si>
    <t xml:space="preserve">      (うち内部外注加工費)</t>
  </si>
  <si>
    <t>当期外注加工費</t>
  </si>
  <si>
    <t>Ⅳ 経費</t>
  </si>
  <si>
    <t xml:space="preserve">      01 福利厚生費</t>
  </si>
  <si>
    <t xml:space="preserve">      02 旅費交通費</t>
  </si>
  <si>
    <t xml:space="preserve">      03 器具什器費</t>
  </si>
  <si>
    <t xml:space="preserve">      04 消耗品費</t>
  </si>
  <si>
    <t xml:space="preserve">      05 印刷製本費</t>
  </si>
  <si>
    <t xml:space="preserve">      06 水道光熱費</t>
  </si>
  <si>
    <t xml:space="preserve">      07 燃料費</t>
  </si>
  <si>
    <t xml:space="preserve">      08 修繕費</t>
  </si>
  <si>
    <t xml:space="preserve">      09 通信運搬費</t>
  </si>
  <si>
    <t xml:space="preserve">      11 会議費</t>
  </si>
  <si>
    <t xml:space="preserve">      12 損害保険料</t>
  </si>
  <si>
    <t xml:space="preserve">      13 賃借料</t>
  </si>
  <si>
    <t xml:space="preserve">      14 図書・教育費</t>
  </si>
  <si>
    <t xml:space="preserve">      15 租税公課</t>
  </si>
  <si>
    <t xml:space="preserve">      16 減価償却費</t>
  </si>
  <si>
    <t xml:space="preserve">      17 国庫補助金等特別積立金取崩額</t>
  </si>
  <si>
    <t xml:space="preserve">      20 雑費</t>
  </si>
  <si>
    <t xml:space="preserve">      21 その他の経費</t>
  </si>
  <si>
    <t xml:space="preserve">      22 業務委託費</t>
  </si>
  <si>
    <t xml:space="preserve">      23 手数料</t>
  </si>
  <si>
    <t xml:space="preserve">      24 保健衛生費</t>
  </si>
  <si>
    <t xml:space="preserve">      25 被服費</t>
  </si>
  <si>
    <t xml:space="preserve">      26 受注活動費</t>
  </si>
  <si>
    <t>当期経費</t>
  </si>
  <si>
    <t>当期就労支援事業製造総費用</t>
  </si>
  <si>
    <t>期首仕掛品棚卸高</t>
  </si>
  <si>
    <t>合計(仕掛品)</t>
  </si>
  <si>
    <t>期末仕掛品棚卸高</t>
  </si>
  <si>
    <t>当期就労支援事業製造原価</t>
  </si>
  <si>
    <t>01 利用者賃金</t>
  </si>
  <si>
    <t>02 利用者工賃</t>
  </si>
  <si>
    <t>03 就労支援事業指導員等給与</t>
  </si>
  <si>
    <t>04 就労支援事業指導員等賞与引当金繰入</t>
  </si>
  <si>
    <t>05 就労支援事業指導員等退職給付費用</t>
  </si>
  <si>
    <t>06 法定福利費</t>
  </si>
  <si>
    <t>販</t>
  </si>
  <si>
    <t>07 福利厚生費</t>
  </si>
  <si>
    <t>管</t>
  </si>
  <si>
    <t>08 旅費交通費</t>
  </si>
  <si>
    <t>09 器具什器費</t>
  </si>
  <si>
    <t>10 消耗品費</t>
  </si>
  <si>
    <t>11 印刷製本費</t>
  </si>
  <si>
    <t>12 水道光熱費</t>
  </si>
  <si>
    <t>13 燃料費</t>
  </si>
  <si>
    <t>14 修繕費</t>
  </si>
  <si>
    <t>15 通信運搬費</t>
  </si>
  <si>
    <t>16 受注活動費</t>
  </si>
  <si>
    <t>17 会議費</t>
  </si>
  <si>
    <t>18 損害保険料</t>
  </si>
  <si>
    <t>19 賃借料</t>
  </si>
  <si>
    <t>20 図書・教育費</t>
  </si>
  <si>
    <t>21 租税公課</t>
  </si>
  <si>
    <t>22 減価償却費</t>
  </si>
  <si>
    <t>23 国庫補助金等特別積立金取崩額</t>
  </si>
  <si>
    <t>24 徴収不能引当金繰入額</t>
  </si>
  <si>
    <t>25 徴収不能額</t>
  </si>
  <si>
    <t>26 雑費</t>
  </si>
  <si>
    <t>27 手数料</t>
  </si>
  <si>
    <t>28 業務委託費</t>
  </si>
  <si>
    <t>就労支援事業販管費合計</t>
  </si>
  <si>
    <t>資産・負債の内訳</t>
  </si>
  <si>
    <t>金額</t>
  </si>
  <si>
    <t>１．資産の部</t>
  </si>
  <si>
    <t>流動資産</t>
  </si>
  <si>
    <t>現金預金</t>
  </si>
  <si>
    <t xml:space="preserve">    現金</t>
  </si>
  <si>
    <t xml:space="preserve">        現金</t>
  </si>
  <si>
    <t xml:space="preserve">        小口現金</t>
  </si>
  <si>
    <t xml:space="preserve">    預金</t>
  </si>
  <si>
    <t xml:space="preserve">        京都銀行　城陽支店（当座）</t>
  </si>
  <si>
    <t xml:space="preserve">        京都銀行　城陽支店（普通）</t>
  </si>
  <si>
    <t xml:space="preserve">        京都中央信用金庫　城陽支店（普通）</t>
  </si>
  <si>
    <t xml:space="preserve">        京都銀行　城陽支店（定期預金）</t>
  </si>
  <si>
    <t xml:space="preserve">        郵便振替</t>
  </si>
  <si>
    <t xml:space="preserve">        京都中央信用金庫　城陽支店（定期預金）</t>
  </si>
  <si>
    <t xml:space="preserve">        京都銀行　城陽支店（補助金用）</t>
  </si>
  <si>
    <t xml:space="preserve">        京都銀行　城陽支店(定期預金2)</t>
  </si>
  <si>
    <t>有価証券</t>
  </si>
  <si>
    <t>事業未収金</t>
  </si>
  <si>
    <t xml:space="preserve">    就労移行　給付費等</t>
  </si>
  <si>
    <t xml:space="preserve">    就労継続B型　給付費等</t>
  </si>
  <si>
    <t xml:space="preserve">    自立生活訓練　給付費等</t>
  </si>
  <si>
    <t xml:space="preserve">    施設入所　給付費等</t>
  </si>
  <si>
    <t xml:space="preserve">    グループホーム　給付費</t>
  </si>
  <si>
    <t xml:space="preserve">    短期入所　給付費等</t>
  </si>
  <si>
    <t xml:space="preserve">    就労継続A型　給付費等</t>
  </si>
  <si>
    <t>原材料</t>
  </si>
  <si>
    <t>立替金</t>
  </si>
  <si>
    <t>売掛金</t>
  </si>
  <si>
    <t xml:space="preserve">    縫製売掛金</t>
  </si>
  <si>
    <t xml:space="preserve">    印刷売掛金</t>
  </si>
  <si>
    <t xml:space="preserve">    製袋売掛金</t>
  </si>
  <si>
    <t xml:space="preserve">    事業部売掛金</t>
  </si>
  <si>
    <t>流動資産計</t>
  </si>
  <si>
    <t>固定資産</t>
  </si>
  <si>
    <t>基本財産</t>
  </si>
  <si>
    <t xml:space="preserve">    土地</t>
  </si>
  <si>
    <t xml:space="preserve">    建物</t>
  </si>
  <si>
    <t>基本財産計</t>
  </si>
  <si>
    <t>その他の固定資産</t>
  </si>
  <si>
    <t xml:space="preserve">    構築物</t>
  </si>
  <si>
    <t xml:space="preserve">    機械及び装置</t>
  </si>
  <si>
    <t xml:space="preserve">    車輌運搬具</t>
  </si>
  <si>
    <t xml:space="preserve">    器具及び備品</t>
  </si>
  <si>
    <t xml:space="preserve">    退職給付引当資産</t>
  </si>
  <si>
    <t xml:space="preserve">        退職共済預け金</t>
  </si>
  <si>
    <t xml:space="preserve">    人件費積立資産</t>
  </si>
  <si>
    <t xml:space="preserve">    備品等購入積立資産</t>
  </si>
  <si>
    <t xml:space="preserve">    建設積立資産</t>
  </si>
  <si>
    <t>その他の固定資産計</t>
  </si>
  <si>
    <t>固定資産計</t>
  </si>
  <si>
    <t>資産合計</t>
  </si>
  <si>
    <t>２．負債の部</t>
  </si>
  <si>
    <t>流動負債</t>
  </si>
  <si>
    <t>事業未払金</t>
  </si>
  <si>
    <t xml:space="preserve">    未払工賃</t>
  </si>
  <si>
    <t xml:space="preserve">    未払経費</t>
  </si>
  <si>
    <t xml:space="preserve">    未払外注</t>
  </si>
  <si>
    <t>職員預り金</t>
  </si>
  <si>
    <t xml:space="preserve">    社会保険料預り金</t>
  </si>
  <si>
    <t xml:space="preserve">    所得税預り金</t>
  </si>
  <si>
    <t xml:space="preserve">    府退共預り金</t>
  </si>
  <si>
    <t>買掛金</t>
  </si>
  <si>
    <t xml:space="preserve">    縫製買掛金</t>
  </si>
  <si>
    <t xml:space="preserve">    印刷買掛金</t>
  </si>
  <si>
    <t xml:space="preserve">    製袋買掛金</t>
  </si>
  <si>
    <t>流動負債計</t>
  </si>
  <si>
    <t>固定負債</t>
  </si>
  <si>
    <t>設備資金借入金</t>
  </si>
  <si>
    <t>退職給付引当金</t>
  </si>
  <si>
    <t>固定負債計</t>
  </si>
  <si>
    <t>負債合計</t>
  </si>
  <si>
    <t>差引純資産</t>
  </si>
  <si>
    <t>１．重要な会計方針</t>
  </si>
  <si>
    <t>　　（１）有価証券の評価基準及び評価方法</t>
  </si>
  <si>
    <t>該当なし</t>
  </si>
  <si>
    <t>　　（２）固定資産の減価償却の方法</t>
  </si>
  <si>
    <t>　　　　　・建物並びに器具及び備品－定額法</t>
  </si>
  <si>
    <t>　　　　　・リース資産</t>
  </si>
  <si>
    <t>　　　　　　所有権移転ファイナンス・リース取引に係るリース資産</t>
  </si>
  <si>
    <t>　　　　　　　自己所有の固定資産に適用する減価償却方法と同一の方法によっている。</t>
  </si>
  <si>
    <t>　　　　　　所有権移転外ファイナンス・リース取引に係るリース資産</t>
  </si>
  <si>
    <t>　　　　　　　リース期間を耐用年数とし、残存価額を零とする定額法によっている。</t>
  </si>
  <si>
    <t>　　（３）引当金の計上基準</t>
  </si>
  <si>
    <t>　　　　　・退職給付引当金－京都府民間社会福祉施設共済会の実施する京都社会福祉事業企業年金基金に</t>
  </si>
  <si>
    <t>　　　　　　　　　　　　　　加入している職員に係る掛金納付額のうち、法人の負担額に相当する金額の</t>
  </si>
  <si>
    <t>　　　　　　　　　　　　　　累計額を計上している。</t>
  </si>
  <si>
    <t>２．重要な会計方針の変更</t>
  </si>
  <si>
    <t>社会福祉法人新会計基準を適用</t>
  </si>
  <si>
    <t>３．採用する退職給付制度</t>
  </si>
  <si>
    <t>・京都府民間社会福祉施設共済会が実施する京都社会福祉事業企業年金基金制度</t>
  </si>
  <si>
    <t>・独立行政法人福祉医療機構が実施する退職共済制度</t>
  </si>
  <si>
    <t>４．拠点が作成する財務諸表等とサービス区分</t>
  </si>
  <si>
    <t>　　当拠点区分において作成する財務諸表等は以下のとおりになっている。</t>
  </si>
  <si>
    <t>　（１）ユニティ芦原拠点財務諸表（第１号の４様式、第２号の４様式、第３号の４様式）</t>
  </si>
  <si>
    <t>　（２）拠点区分事業活動明細書（会計基準別紙４）</t>
  </si>
  <si>
    <t>　　　　当拠点では1事業のみのため作成していない。</t>
  </si>
  <si>
    <t>　（３）拠点区分資金収支明細書（会計基準別紙３）</t>
  </si>
  <si>
    <t>５．基本財産の増減の内容及び金額</t>
  </si>
  <si>
    <t>　　基本財産の増減の内容及び金額は以下のとおりである。</t>
  </si>
  <si>
    <t>基本財産の種類</t>
  </si>
  <si>
    <t>前期末残高</t>
  </si>
  <si>
    <t>当期増加額</t>
  </si>
  <si>
    <t>当期減少額</t>
  </si>
  <si>
    <t>当期末残高</t>
  </si>
  <si>
    <t>６．会計基準第３章第４（４）及び（６）の規定による基本金又は国庫補助金等特別積立金の取崩し</t>
  </si>
  <si>
    <t>８．固定資産の取得価額、減価償却累計額及び当期末残高（貸借対照表上、間接法で表示している場合は記載不要。）</t>
  </si>
  <si>
    <t>　　固定資産の取得価額、減価償却累計額及び当期末残高は、以下のとおりである。</t>
  </si>
  <si>
    <t>取得価額</t>
  </si>
  <si>
    <t>減価償却累計額</t>
  </si>
  <si>
    <t>構築物</t>
  </si>
  <si>
    <t>機械及び装置</t>
  </si>
  <si>
    <t>車輌運搬具</t>
  </si>
  <si>
    <t>器具及び備品</t>
  </si>
  <si>
    <t>建設仮勘定</t>
  </si>
  <si>
    <t>有形リース資産</t>
  </si>
  <si>
    <t>権利</t>
  </si>
  <si>
    <t>ソフトウェア</t>
  </si>
  <si>
    <t>無形リース資産</t>
  </si>
  <si>
    <t>９．債権額、徴収不能引当金の当期末残高、債権の当期末残高（貸借対照表上、間接法で表示している場合は記載不要。）</t>
  </si>
  <si>
    <t>１１．重要な後発事象</t>
  </si>
  <si>
    <t>１２．その他社会福祉法人の資金収支及び純資産増減の状況並びに資産、負債及び純資産の状態を明らかにするために必要な事項</t>
  </si>
  <si>
    <t>　　　　　・満期保有目的の債券等－償却原価法（定額法）</t>
  </si>
  <si>
    <t>　　　　　・上記以外の有価証券で時価のあるもの－決算日の市場価格に基づく時価法</t>
  </si>
  <si>
    <t>　　　　　・退職給付引当金－京都府民間社会福祉施設職員共済会の実施する京都社会福祉事業企業年金に</t>
  </si>
  <si>
    <t>・京都府民間社会福祉施設職員共済会が実施する京都社会福祉事業企業年金基金制度</t>
  </si>
  <si>
    <t>　（１）障害者支援施設あんびしゃ拠点財務諸表（第１号の４様式、第２号の４様式、第３号の４様式）</t>
  </si>
  <si>
    <t>１０．満期保有目的の債券の内訳並びに帳簿価額、時価及び評価損益</t>
  </si>
  <si>
    <t>１．継続事業の前提に関する注記</t>
  </si>
  <si>
    <t>２．重要な会計方針</t>
  </si>
  <si>
    <t>　　　　　・退職給付引当金－京都府民間社会福祉施設職員共済会の実施する京都社会福祉事業企業年金基金に</t>
  </si>
  <si>
    <t>　　　　　・賞与引当金　　－職員の賞与支給に備えるため、支給見込金額の当期負担分を計上している。</t>
  </si>
  <si>
    <t>３．重要な会計方針の変更</t>
  </si>
  <si>
    <t>４．法人で採用する退職給付制度</t>
  </si>
  <si>
    <t>５．法人が作成する財務諸表等と拠点区分、サービス区分</t>
  </si>
  <si>
    <t>　　当法人の作成する財務諸表は以下のとおりになっている。</t>
  </si>
  <si>
    <t>　（１）法人全体の財務諸表（第１号の１様式、第２号の１様式、第３号の１様式）</t>
  </si>
  <si>
    <t>　（２）事業区分別内訳表（第１号の２様式、第２号の２様式、第３号の２様式）</t>
  </si>
  <si>
    <t>　（３）社会福祉事業における拠点区分別内訳表（第１号の３様式、第２号の３様式、第３号の３様式）</t>
  </si>
  <si>
    <t>　（４）収益事業における拠点区分別内訳表（第１号の３様式、第２号の３様式、第３号の３様式）</t>
  </si>
  <si>
    <t>　　　　当法人では、収益事業を実施していないため作成していない。</t>
  </si>
  <si>
    <t>　（５）各拠点区分におけるサービス区分の内容</t>
  </si>
  <si>
    <t>障害者支援施設あんびしゃ拠点</t>
  </si>
  <si>
    <t>「本部」</t>
  </si>
  <si>
    <t>「就労移行」</t>
  </si>
  <si>
    <t>「就労継続Ｂ型」</t>
  </si>
  <si>
    <t>「自立生活訓練」</t>
  </si>
  <si>
    <t>「施設入所」</t>
  </si>
  <si>
    <t>「短期入所」</t>
  </si>
  <si>
    <t>「就労継続Ａ型」</t>
  </si>
  <si>
    <t>ユニティ芦原拠点</t>
  </si>
  <si>
    <t>「グループホーム」</t>
  </si>
  <si>
    <t>６．基本財産の増減の内容及び金額</t>
  </si>
  <si>
    <t>７．会計基準第３章第４（４）及び（６）の規定による基本金又は国庫補助金等特別積立金の取崩し</t>
  </si>
  <si>
    <t>　　該当なし</t>
  </si>
  <si>
    <t>８．担保に供している資産</t>
  </si>
  <si>
    <t>９．固定資産の取得価額、減価償却累計額及び当期末残高（貸借対照表上、間接法で表示している場合は記載不要。）</t>
  </si>
  <si>
    <t>１０．債権額、徴収不能引当金の当期末残高、債権の当期末残高（貸借対照表上、間接法で表示している場合は記載不要。）</t>
  </si>
  <si>
    <t>　　債権額、徴収不能引当金の当期末残高、債権の当期末残高は以下のとおりである。</t>
  </si>
  <si>
    <t>債権額</t>
  </si>
  <si>
    <t>徴収不能引当金の当期末残高</t>
  </si>
  <si>
    <t>債権の当期末残高</t>
  </si>
  <si>
    <t>就労移行　給付費等</t>
  </si>
  <si>
    <t>就労継続B型　給付費等</t>
  </si>
  <si>
    <t>自立生活訓練　給付費等</t>
  </si>
  <si>
    <t>施設入所　給付費等</t>
  </si>
  <si>
    <t>グループホーム　給付費</t>
  </si>
  <si>
    <t>短期入所　給付費等</t>
  </si>
  <si>
    <t>就労継続A型　給付費等</t>
  </si>
  <si>
    <t>未収金</t>
  </si>
  <si>
    <t>未収補助金</t>
  </si>
  <si>
    <t>未収収益</t>
  </si>
  <si>
    <t>１１．満期保有目的の債券の内訳並びに帳簿価額、時価及び評価損益</t>
  </si>
  <si>
    <t>　　満期保有目的の債券の内訳並びに帳簿価額、時価及び評価損益は以下のとおりである。</t>
  </si>
  <si>
    <t>種類及び銘柄</t>
  </si>
  <si>
    <t>帳簿価額</t>
  </si>
  <si>
    <t>時価</t>
  </si>
  <si>
    <t>評価損益</t>
  </si>
  <si>
    <t>野村證券　シルフリミテッドシリーズ1488</t>
  </si>
  <si>
    <t>野村證券　シルフリミテッドシリーズ50151</t>
  </si>
  <si>
    <t>野村證券　シルフリミテッドシリーズ1073</t>
  </si>
  <si>
    <t>野村證券　シルフリミテッドシリーズ50307</t>
  </si>
  <si>
    <t>第1回野村ホールディングス社債</t>
  </si>
  <si>
    <t>京都府平成25年度第12回公募公債</t>
  </si>
  <si>
    <t>１２．関連当事者との取引の内容</t>
  </si>
  <si>
    <t>　　関連当事者との取引の内容は次のとおりである。（今年度該当なし）</t>
  </si>
  <si>
    <t>種類</t>
  </si>
  <si>
    <t>法人等の名称</t>
  </si>
  <si>
    <t>住所</t>
  </si>
  <si>
    <t>資産総額</t>
  </si>
  <si>
    <t>事業の内容又は職業</t>
  </si>
  <si>
    <t>議決権の所有割合</t>
  </si>
  <si>
    <t>関係内容</t>
  </si>
  <si>
    <t>取引の内容</t>
  </si>
  <si>
    <t>取引金額</t>
  </si>
  <si>
    <t>科目</t>
  </si>
  <si>
    <t>期末残高</t>
  </si>
  <si>
    <t>役員の兼務等</t>
  </si>
  <si>
    <t>事業上の関係</t>
  </si>
  <si>
    <t>　　取引条件及び取引条件の決定方針等</t>
  </si>
  <si>
    <t>１３．重要な偶発債務</t>
  </si>
  <si>
    <t>１４．重要な後発事象</t>
  </si>
  <si>
    <t>１５．その他社会福祉法人の資金収支及び純資産増減の状況並びに資産、負債及び純資産の状態を明らかにするために必要な事項</t>
  </si>
  <si>
    <t>資産の部</t>
  </si>
  <si>
    <t>負債の部</t>
  </si>
  <si>
    <t>当年度末</t>
  </si>
  <si>
    <t>前年度末</t>
  </si>
  <si>
    <t>増減</t>
  </si>
  <si>
    <t xml:space="preserve"> 流動資産</t>
  </si>
  <si>
    <t xml:space="preserve"> 流動負債</t>
  </si>
  <si>
    <t xml:space="preserve">   現金預金</t>
  </si>
  <si>
    <t xml:space="preserve">   事業未払金</t>
  </si>
  <si>
    <t xml:space="preserve">   事業未収金</t>
  </si>
  <si>
    <t xml:space="preserve">   立替金</t>
  </si>
  <si>
    <t>負債の部合計</t>
  </si>
  <si>
    <t>純資産の部</t>
  </si>
  <si>
    <t xml:space="preserve"> 次期繰越活動増減差額</t>
  </si>
  <si>
    <t xml:space="preserve">   (うち当期活動増減差額)</t>
  </si>
  <si>
    <t>純資産の部合計</t>
  </si>
  <si>
    <t>資産の部合計</t>
  </si>
  <si>
    <t>負債及び純資産の部合計</t>
  </si>
  <si>
    <t xml:space="preserve">   有価証券</t>
  </si>
  <si>
    <t xml:space="preserve">   職員預り金</t>
  </si>
  <si>
    <t xml:space="preserve">   買掛金</t>
  </si>
  <si>
    <t xml:space="preserve">   原材料</t>
  </si>
  <si>
    <t xml:space="preserve">   売掛金</t>
  </si>
  <si>
    <t xml:space="preserve"> 固定資産</t>
  </si>
  <si>
    <t xml:space="preserve"> 固定負債</t>
  </si>
  <si>
    <t xml:space="preserve"> 基本財産</t>
  </si>
  <si>
    <t xml:space="preserve">   設備資金借入金</t>
  </si>
  <si>
    <t xml:space="preserve">   土地</t>
  </si>
  <si>
    <t xml:space="preserve">   退職給付引当金</t>
  </si>
  <si>
    <t xml:space="preserve">   建物</t>
  </si>
  <si>
    <t xml:space="preserve"> その他の固定資産</t>
  </si>
  <si>
    <t xml:space="preserve"> 基本金</t>
  </si>
  <si>
    <t xml:space="preserve">   第一号基本金</t>
  </si>
  <si>
    <t xml:space="preserve">   構築物</t>
  </si>
  <si>
    <t xml:space="preserve"> 国庫補助金等特別積立金</t>
  </si>
  <si>
    <t xml:space="preserve">   機械及び装置</t>
  </si>
  <si>
    <t xml:space="preserve">   国庫補助金等特別積立金</t>
  </si>
  <si>
    <t xml:space="preserve">   車輌運搬具</t>
  </si>
  <si>
    <t xml:space="preserve"> その他の積立金</t>
  </si>
  <si>
    <t xml:space="preserve">   器具及び備品</t>
  </si>
  <si>
    <t xml:space="preserve">   人件費積立金</t>
  </si>
  <si>
    <t xml:space="preserve">   退職給付引当資産</t>
  </si>
  <si>
    <t xml:space="preserve">   備品等購入積立金</t>
  </si>
  <si>
    <t xml:space="preserve">   人件費積立資産</t>
  </si>
  <si>
    <t xml:space="preserve">   建設積立金</t>
  </si>
  <si>
    <t xml:space="preserve">   備品等購入積立資産</t>
  </si>
  <si>
    <t xml:space="preserve">   移行時特別積立金</t>
  </si>
  <si>
    <t xml:space="preserve">   建設積立資産</t>
  </si>
  <si>
    <t>障害者支援施設あんびしゃ</t>
  </si>
  <si>
    <t>ユニティ芦原</t>
  </si>
  <si>
    <t>内部取引消去</t>
  </si>
  <si>
    <t>事業区分合計</t>
  </si>
  <si>
    <t>サ</t>
  </si>
  <si>
    <t>｜</t>
  </si>
  <si>
    <t xml:space="preserve">  紙器事業収益</t>
  </si>
  <si>
    <t>ビ</t>
  </si>
  <si>
    <t xml:space="preserve">  縫製事業収益</t>
  </si>
  <si>
    <t>ス</t>
  </si>
  <si>
    <t xml:space="preserve">  印刷事業収益</t>
  </si>
  <si>
    <t>活</t>
  </si>
  <si>
    <t xml:space="preserve">  製袋事業収益</t>
  </si>
  <si>
    <t>動</t>
  </si>
  <si>
    <t xml:space="preserve">  作業受託事業収益</t>
  </si>
  <si>
    <t>増</t>
  </si>
  <si>
    <t xml:space="preserve">  事業部収益</t>
  </si>
  <si>
    <t>減</t>
  </si>
  <si>
    <t xml:space="preserve">  製パン事業収益</t>
  </si>
  <si>
    <t xml:space="preserve">  共通経費収益</t>
  </si>
  <si>
    <t>障害福祉サービス等事業収益</t>
  </si>
  <si>
    <t xml:space="preserve">  自立支援給付費収益</t>
  </si>
  <si>
    <t xml:space="preserve">    介護給付費収益</t>
  </si>
  <si>
    <t xml:space="preserve">    特例介護給付費収益</t>
  </si>
  <si>
    <t xml:space="preserve">    訓練等給付費収益</t>
  </si>
  <si>
    <t xml:space="preserve">    特例訓練等給付費収益</t>
  </si>
  <si>
    <t xml:space="preserve">    地域相談支援給付費収益</t>
  </si>
  <si>
    <t xml:space="preserve">    特例地域相談支援給付費収益</t>
  </si>
  <si>
    <t xml:space="preserve">    計画相談支援給付費収益</t>
  </si>
  <si>
    <t xml:space="preserve">    特例計画相談支援給付費収益</t>
  </si>
  <si>
    <t xml:space="preserve">  障害児施設給付費収益</t>
  </si>
  <si>
    <t xml:space="preserve">    障害児通所給付費収益</t>
  </si>
  <si>
    <t xml:space="preserve">    特例障害児通所給付費収益</t>
  </si>
  <si>
    <t xml:space="preserve">    障害児入所給付費収益</t>
  </si>
  <si>
    <t xml:space="preserve">    障害児相談支援給付費収益</t>
  </si>
  <si>
    <t xml:space="preserve">    特例障害児相談支援給付費収益</t>
  </si>
  <si>
    <t xml:space="preserve">  利用者負担金収益</t>
  </si>
  <si>
    <t xml:space="preserve">    利用者負担金収益</t>
  </si>
  <si>
    <t xml:space="preserve">    グループホーム家賃収益</t>
  </si>
  <si>
    <t xml:space="preserve">    ｵﾌﾟｼｮﾝｻｰﾋﾞｽ料収益</t>
  </si>
  <si>
    <t xml:space="preserve">  補足給付費収益</t>
  </si>
  <si>
    <t xml:space="preserve">    特定障害者特別給付費収益</t>
  </si>
  <si>
    <t xml:space="preserve">    特例特定障害者特別給付費収益</t>
  </si>
  <si>
    <t xml:space="preserve">    特定入所障害児食費等給付費収益</t>
  </si>
  <si>
    <t xml:space="preserve">  特定費用収益</t>
  </si>
  <si>
    <t xml:space="preserve">  その他の事業収益</t>
  </si>
  <si>
    <t xml:space="preserve">    補助金事業収益</t>
  </si>
  <si>
    <t xml:space="preserve">    受託事業収益</t>
  </si>
  <si>
    <t xml:space="preserve">    その他の事業収益</t>
  </si>
  <si>
    <t xml:space="preserve">  (保険等査定減)</t>
  </si>
  <si>
    <t>経常経費寄附金収益</t>
  </si>
  <si>
    <t xml:space="preserve">  経常経費寄附金収益</t>
  </si>
  <si>
    <t>その他の収益</t>
  </si>
  <si>
    <t>サービス活動収益計(1)</t>
  </si>
  <si>
    <t>人件費</t>
  </si>
  <si>
    <t xml:space="preserve">  役員報酬</t>
  </si>
  <si>
    <t xml:space="preserve">  職員給料</t>
  </si>
  <si>
    <t xml:space="preserve">    職員俸給</t>
  </si>
  <si>
    <t xml:space="preserve">    職員諸手当</t>
  </si>
  <si>
    <t xml:space="preserve">  職員賞与</t>
  </si>
  <si>
    <t xml:space="preserve">  賞与引当金繰入</t>
  </si>
  <si>
    <t xml:space="preserve">  非常勤職員給与</t>
  </si>
  <si>
    <t xml:space="preserve">  派遣職員費</t>
  </si>
  <si>
    <t xml:space="preserve">  退職給付費用</t>
  </si>
  <si>
    <t xml:space="preserve">  法定福利費</t>
  </si>
  <si>
    <t>事業費</t>
  </si>
  <si>
    <t xml:space="preserve">  給食費</t>
  </si>
  <si>
    <t xml:space="preserve">  介護用品費</t>
  </si>
  <si>
    <t xml:space="preserve">  医薬品費</t>
  </si>
  <si>
    <t xml:space="preserve">  診療・療養等材料費</t>
  </si>
  <si>
    <t xml:space="preserve">  保健衛生費</t>
  </si>
  <si>
    <t xml:space="preserve">  医療費</t>
  </si>
  <si>
    <t xml:space="preserve">  被服費</t>
  </si>
  <si>
    <t xml:space="preserve">  教養娯楽費</t>
  </si>
  <si>
    <t xml:space="preserve">  日用品費</t>
  </si>
  <si>
    <t xml:space="preserve">  保育材料費</t>
  </si>
  <si>
    <t xml:space="preserve">  本人支給金</t>
  </si>
  <si>
    <t xml:space="preserve">  水道光熱費</t>
  </si>
  <si>
    <t xml:space="preserve">  燃料費</t>
  </si>
  <si>
    <t xml:space="preserve">  消耗器具備品費</t>
  </si>
  <si>
    <t xml:space="preserve">  保険料</t>
  </si>
  <si>
    <t xml:space="preserve">  賃借料</t>
  </si>
  <si>
    <t xml:space="preserve">  教育指導費</t>
  </si>
  <si>
    <t xml:space="preserve">  就職支度費</t>
  </si>
  <si>
    <t xml:space="preserve">  葬祭費</t>
  </si>
  <si>
    <t xml:space="preserve">  車輌費</t>
  </si>
  <si>
    <t xml:space="preserve">  雑費</t>
  </si>
  <si>
    <t xml:space="preserve">  その他の事業費</t>
  </si>
  <si>
    <t>事務費</t>
  </si>
  <si>
    <t xml:space="preserve">  福利厚生費</t>
  </si>
  <si>
    <t xml:space="preserve">  職員被服費</t>
  </si>
  <si>
    <t xml:space="preserve">  旅費交通費</t>
  </si>
  <si>
    <t xml:space="preserve">  研修研究費</t>
  </si>
  <si>
    <t xml:space="preserve">  事務消耗品費</t>
  </si>
  <si>
    <t xml:space="preserve">  印刷製本費</t>
  </si>
  <si>
    <t xml:space="preserve">  修繕費</t>
  </si>
  <si>
    <t xml:space="preserve">  通信運搬費</t>
  </si>
  <si>
    <t xml:space="preserve">  会議費</t>
  </si>
  <si>
    <t xml:space="preserve">  広報費</t>
  </si>
  <si>
    <t xml:space="preserve">  業務委託費</t>
  </si>
  <si>
    <t xml:space="preserve">  手数料</t>
  </si>
  <si>
    <t xml:space="preserve">  土地・建物賃借料</t>
  </si>
  <si>
    <t xml:space="preserve">  租税公課</t>
  </si>
  <si>
    <t xml:space="preserve">  保守料</t>
  </si>
  <si>
    <t xml:space="preserve">  渉外費</t>
  </si>
  <si>
    <t xml:space="preserve">  諸会費</t>
  </si>
  <si>
    <t xml:space="preserve">  その他の事務費</t>
  </si>
  <si>
    <t xml:space="preserve">  共済会費用</t>
  </si>
  <si>
    <t xml:space="preserve">  図書･教育費</t>
  </si>
  <si>
    <t>就労支援事業費用</t>
  </si>
  <si>
    <t xml:space="preserve">  就労支援事業販売原価</t>
  </si>
  <si>
    <t xml:space="preserve">    期首製品(商品)棚卸高</t>
  </si>
  <si>
    <t xml:space="preserve">    当期就労支援事業製造原価</t>
  </si>
  <si>
    <t xml:space="preserve">    当期就労支援事業仕入高</t>
  </si>
  <si>
    <t xml:space="preserve">    期末製品(商品)棚卸高</t>
  </si>
  <si>
    <t xml:space="preserve">  就労支援事業販管費</t>
  </si>
  <si>
    <t>利用者負担軽減額</t>
  </si>
  <si>
    <t>減価償却費</t>
  </si>
  <si>
    <t xml:space="preserve">  減価償却費</t>
  </si>
  <si>
    <t>国庫補助金等特別積立金取崩額</t>
  </si>
  <si>
    <t>徴収不能額</t>
  </si>
  <si>
    <t xml:space="preserve">  徴収不能額</t>
  </si>
  <si>
    <t>徴収不能引当金繰入</t>
  </si>
  <si>
    <t>その他の費用</t>
  </si>
  <si>
    <t>サービス活動費用計(2)</t>
  </si>
  <si>
    <t>サービス活動増減差額(3)=(1)-(2)</t>
  </si>
  <si>
    <t>借入金利息補助金収益</t>
  </si>
  <si>
    <t xml:space="preserve">  借入金利息補助金収益</t>
  </si>
  <si>
    <t>受取利息配当金収益</t>
  </si>
  <si>
    <t xml:space="preserve">  受取利息配当金収益</t>
  </si>
  <si>
    <t>有価証券評価益</t>
  </si>
  <si>
    <t xml:space="preserve">  有価証券評価益</t>
  </si>
  <si>
    <t>外</t>
  </si>
  <si>
    <t>有価証券売却益</t>
  </si>
  <si>
    <t xml:space="preserve">  有価証券売却益</t>
  </si>
  <si>
    <t>投資有価証券評価益</t>
  </si>
  <si>
    <t xml:space="preserve">  投資有価証券評価益</t>
  </si>
  <si>
    <t>投資有価証券売却益</t>
  </si>
  <si>
    <t xml:space="preserve">  投資有価証券売却益</t>
  </si>
  <si>
    <t>その他のサービス活動外収益</t>
  </si>
  <si>
    <t xml:space="preserve">  受入研修費収益</t>
  </si>
  <si>
    <t xml:space="preserve">  利用者等外給食収益</t>
  </si>
  <si>
    <t xml:space="preserve">  為替差益</t>
  </si>
  <si>
    <t xml:space="preserve">  雑収益</t>
  </si>
  <si>
    <t>サービス活動外収益計(4)</t>
  </si>
  <si>
    <t>支払利息</t>
  </si>
  <si>
    <t xml:space="preserve">  支払利息</t>
  </si>
  <si>
    <t>有価証券評価損</t>
  </si>
  <si>
    <t xml:space="preserve">  有価証券評価損</t>
  </si>
  <si>
    <t>有価証券売却損</t>
  </si>
  <si>
    <t xml:space="preserve">  有価証券売却損</t>
  </si>
  <si>
    <t>投資有価証券評価損</t>
  </si>
  <si>
    <t xml:space="preserve">  投資有価証券評価損</t>
  </si>
  <si>
    <t>投資有価証券売却損</t>
  </si>
  <si>
    <t xml:space="preserve">  投資有価証券売却損</t>
  </si>
  <si>
    <t>その他のサービス活動外費用</t>
  </si>
  <si>
    <t xml:space="preserve">  利用者等外給食費</t>
  </si>
  <si>
    <t xml:space="preserve">  為替差損</t>
  </si>
  <si>
    <t xml:space="preserve">  雑損失</t>
  </si>
  <si>
    <t>サービス活動外費用計(5)</t>
  </si>
  <si>
    <t>サービス活動外増減差額(6)=(4)-(5)</t>
  </si>
  <si>
    <t>経常増減差額(7)=(3)+(6)</t>
  </si>
  <si>
    <t>特</t>
  </si>
  <si>
    <t>施設整備等補助金収益</t>
  </si>
  <si>
    <t>別</t>
  </si>
  <si>
    <t xml:space="preserve">  施設整備等補助金収益</t>
  </si>
  <si>
    <t xml:space="preserve">  設備資金借入金元金償還補助金収益</t>
  </si>
  <si>
    <t>施設整備等寄附金収益</t>
  </si>
  <si>
    <t xml:space="preserve">  施設整備等寄附金収益</t>
  </si>
  <si>
    <t xml:space="preserve">  設備資金借入金元金償還寄附金収益</t>
  </si>
  <si>
    <t>長期運営資金借入金元金償還寄附金収益</t>
  </si>
  <si>
    <t xml:space="preserve">  長期運営資金借入金元金償還寄附金収益</t>
  </si>
  <si>
    <t>固定資産受贈額</t>
  </si>
  <si>
    <t xml:space="preserve">  固定資産受贈額</t>
  </si>
  <si>
    <t>固定資産売却益</t>
  </si>
  <si>
    <t xml:space="preserve">  車輌運搬具売却益</t>
  </si>
  <si>
    <t xml:space="preserve">  器具及び備品売却益</t>
  </si>
  <si>
    <t xml:space="preserve">  その他の固定資産売却益</t>
  </si>
  <si>
    <t>事業区分間繰入金収益</t>
  </si>
  <si>
    <t>拠点区分間繰入金収益</t>
  </si>
  <si>
    <t xml:space="preserve">  拠点区分間繰入金収益</t>
  </si>
  <si>
    <t>事業区分間固定資産移管収益</t>
  </si>
  <si>
    <t>拠点区分間固定資産移管収益</t>
  </si>
  <si>
    <t xml:space="preserve">  拠点区分間固定資産移管収益</t>
  </si>
  <si>
    <t>その他の特別収益</t>
  </si>
  <si>
    <t xml:space="preserve">  徴収不能引当金戻入益</t>
  </si>
  <si>
    <t>特別収益計(8)</t>
  </si>
  <si>
    <t>基本金組入額</t>
  </si>
  <si>
    <t xml:space="preserve">  1号基本金組入額</t>
  </si>
  <si>
    <t xml:space="preserve">  2号基本金組入額</t>
  </si>
  <si>
    <t xml:space="preserve">  3号基本金組入額</t>
  </si>
  <si>
    <t>資産評価損</t>
  </si>
  <si>
    <t>固定資産売却損・処分損</t>
  </si>
  <si>
    <t xml:space="preserve">  建物売却損・処分損</t>
  </si>
  <si>
    <t xml:space="preserve">  車輌運搬具売却損・処分損</t>
  </si>
  <si>
    <t xml:space="preserve">  器具及び備品売却損・処分損</t>
  </si>
  <si>
    <t xml:space="preserve">  その他の固定資産売却損・処分損</t>
  </si>
  <si>
    <t>国庫補助金等特別積立金取崩額(除却等)</t>
  </si>
  <si>
    <t xml:space="preserve">  国庫補助金等特別積立金取崩額(除却等)</t>
  </si>
  <si>
    <t>国庫補助金等特別積立金積立額</t>
  </si>
  <si>
    <t xml:space="preserve">  国庫補助金等特別積立金積立額</t>
  </si>
  <si>
    <t>災害損失</t>
  </si>
  <si>
    <t>拠点区分間繰入金費用</t>
  </si>
  <si>
    <t xml:space="preserve">  拠点区分間繰入金費用</t>
  </si>
  <si>
    <t>拠点区分間固定資産移管費用</t>
  </si>
  <si>
    <t xml:space="preserve">  拠点区分間固定資産移管費用</t>
  </si>
  <si>
    <t>その他の特別損失</t>
  </si>
  <si>
    <t>特別費用計(9)</t>
  </si>
  <si>
    <t>特別増減差額(10)=(8)-(9)</t>
  </si>
  <si>
    <t>当期活動増減差額(11)=(7)+(10)</t>
  </si>
  <si>
    <t>繰</t>
  </si>
  <si>
    <t>前期繰越活動増減差額(12)</t>
  </si>
  <si>
    <t>越</t>
  </si>
  <si>
    <t>当期末繰越活動増減差額(13)=(11)+(12)</t>
  </si>
  <si>
    <t>基本金取崩額(14)</t>
  </si>
  <si>
    <t>その他の積立金取崩額(15)</t>
  </si>
  <si>
    <t xml:space="preserve">  人件費積立金取崩額</t>
  </si>
  <si>
    <t xml:space="preserve">  修繕積立金取崩額</t>
  </si>
  <si>
    <t>差</t>
  </si>
  <si>
    <t xml:space="preserve">  備品等購入積立金取崩額</t>
  </si>
  <si>
    <t>額</t>
  </si>
  <si>
    <t xml:space="preserve">  工賃変動積立金取崩額</t>
  </si>
  <si>
    <t xml:space="preserve">  設備等整備積立金取崩額</t>
  </si>
  <si>
    <t xml:space="preserve">  その他の積立金取崩額</t>
  </si>
  <si>
    <t xml:space="preserve">  移行時積立金取崩額</t>
  </si>
  <si>
    <t>その他の積立金積立額(16)</t>
  </si>
  <si>
    <t xml:space="preserve">  人件費積立金積立額</t>
  </si>
  <si>
    <t xml:space="preserve">  修繕積立金積立額</t>
  </si>
  <si>
    <t xml:space="preserve">  備品等購入積立金積立額</t>
  </si>
  <si>
    <t xml:space="preserve">  工賃変動積立金積立額</t>
  </si>
  <si>
    <t xml:space="preserve">  設備等整備積立金積立額</t>
  </si>
  <si>
    <t xml:space="preserve">  その他の積立金積立額</t>
  </si>
  <si>
    <t>次期繰越活動増減差額(17)=(13)+(14)+(15)-(16)</t>
  </si>
  <si>
    <t>法人合計</t>
  </si>
  <si>
    <t>就労継続支援A型</t>
  </si>
  <si>
    <t>短期入所支援</t>
  </si>
  <si>
    <t>当年度決算(A)</t>
  </si>
  <si>
    <t>前年度決算(B)</t>
  </si>
  <si>
    <t>増減(A)-(B)</t>
  </si>
  <si>
    <t>前年比率</t>
  </si>
  <si>
    <t>備考</t>
  </si>
  <si>
    <t>就労支援事業収入</t>
  </si>
  <si>
    <t>入</t>
  </si>
  <si>
    <t xml:space="preserve">  縫製事業収入</t>
  </si>
  <si>
    <t xml:space="preserve">  印刷事業収入</t>
  </si>
  <si>
    <t xml:space="preserve">  製袋事業収入</t>
  </si>
  <si>
    <t>に</t>
  </si>
  <si>
    <t xml:space="preserve">  事業部収入</t>
  </si>
  <si>
    <t>よ</t>
  </si>
  <si>
    <t>障害福祉サービス等事業収入</t>
  </si>
  <si>
    <t>る</t>
  </si>
  <si>
    <t xml:space="preserve">  自立支援給付費収入</t>
  </si>
  <si>
    <t xml:space="preserve">    介護給付費収入</t>
  </si>
  <si>
    <t xml:space="preserve">    訓練等給付費収入</t>
  </si>
  <si>
    <t xml:space="preserve">    特例地域相談支援給付費収入</t>
  </si>
  <si>
    <t xml:space="preserve">    計画相談支援給付費収入</t>
  </si>
  <si>
    <t xml:space="preserve">    特例計画相談支援給付費収入</t>
  </si>
  <si>
    <t xml:space="preserve">  利用者負担金収入</t>
  </si>
  <si>
    <t xml:space="preserve">    利用者負担金収入</t>
  </si>
  <si>
    <t xml:space="preserve">    グループホーム家賃収入</t>
  </si>
  <si>
    <t xml:space="preserve">    ｵﾌﾟｼｮﾝｻｰﾋﾞｽ料収入</t>
  </si>
  <si>
    <t xml:space="preserve">  補足給付費収入</t>
  </si>
  <si>
    <t xml:space="preserve">    特定障害者特別給付費収入</t>
  </si>
  <si>
    <t xml:space="preserve">  その他の事業収入</t>
  </si>
  <si>
    <t xml:space="preserve">    補助金事業収入</t>
  </si>
  <si>
    <t xml:space="preserve">    その他の事業収入</t>
  </si>
  <si>
    <t>借入金利息補助金収入</t>
  </si>
  <si>
    <t xml:space="preserve">  借入金利息補助金収入</t>
  </si>
  <si>
    <t>経常経費寄附金収入</t>
  </si>
  <si>
    <t xml:space="preserve">  経常経費寄附金収入</t>
  </si>
  <si>
    <t>受取利息配当金収入</t>
  </si>
  <si>
    <t xml:space="preserve">  受取利息配当金収入</t>
  </si>
  <si>
    <t>その他の収入</t>
  </si>
  <si>
    <t xml:space="preserve">  受入研修費収入</t>
  </si>
  <si>
    <t xml:space="preserve">  利用者等外給食費収入</t>
  </si>
  <si>
    <t xml:space="preserve">  雑収入</t>
  </si>
  <si>
    <t>事業活動収入計(1)</t>
  </si>
  <si>
    <t>人件費支出</t>
  </si>
  <si>
    <t>出</t>
  </si>
  <si>
    <t xml:space="preserve">  職員給料支出</t>
  </si>
  <si>
    <t xml:space="preserve">    職員俸給支出</t>
  </si>
  <si>
    <t xml:space="preserve">    職員諸手当支出</t>
  </si>
  <si>
    <t xml:space="preserve">  職員賞与支出</t>
  </si>
  <si>
    <t xml:space="preserve">  非常勤職員給与支出</t>
  </si>
  <si>
    <t xml:space="preserve">  退職給付支出</t>
  </si>
  <si>
    <t xml:space="preserve">  法定福利費支出</t>
  </si>
  <si>
    <t>事業費支出</t>
  </si>
  <si>
    <t xml:space="preserve">  給食費支出</t>
  </si>
  <si>
    <t xml:space="preserve">  保健衛生費支出</t>
  </si>
  <si>
    <t xml:space="preserve">  被服費支出</t>
  </si>
  <si>
    <t xml:space="preserve">  教養娯楽費支出</t>
  </si>
  <si>
    <t xml:space="preserve">  日用品費支出</t>
  </si>
  <si>
    <t xml:space="preserve">  水道光熱費支出</t>
  </si>
  <si>
    <t xml:space="preserve">  燃料費支出</t>
  </si>
  <si>
    <t xml:space="preserve">  消耗器具備品費支出</t>
  </si>
  <si>
    <t xml:space="preserve">  教育指導費支出</t>
  </si>
  <si>
    <t xml:space="preserve">  雑支出</t>
  </si>
  <si>
    <t>事務費支出</t>
  </si>
  <si>
    <t xml:space="preserve">  福利厚生費支出</t>
  </si>
  <si>
    <t xml:space="preserve">  旅費交通費支出</t>
  </si>
  <si>
    <t xml:space="preserve">  研修研究費支出</t>
  </si>
  <si>
    <t xml:space="preserve">  事務消耗品費支出</t>
  </si>
  <si>
    <t xml:space="preserve">  修繕費支出</t>
  </si>
  <si>
    <t xml:space="preserve">  通信運搬費支出</t>
  </si>
  <si>
    <t xml:space="preserve">  会議費支出</t>
  </si>
  <si>
    <t xml:space="preserve">  業務委託費支出</t>
  </si>
  <si>
    <t xml:space="preserve">  手数料支出</t>
  </si>
  <si>
    <t xml:space="preserve">  保険料支出</t>
  </si>
  <si>
    <t xml:space="preserve">  賃借料支出</t>
  </si>
  <si>
    <t xml:space="preserve">  租税公課支出</t>
  </si>
  <si>
    <t xml:space="preserve">  共済会支出</t>
  </si>
  <si>
    <t xml:space="preserve">  図書･教育費支出</t>
  </si>
  <si>
    <t>就労支援事業支出</t>
  </si>
  <si>
    <t xml:space="preserve">  就労支援事業販売原価支出</t>
  </si>
  <si>
    <t xml:space="preserve">    就労支援事業製造原価支出</t>
  </si>
  <si>
    <t xml:space="preserve">      紙器事業支出</t>
  </si>
  <si>
    <t xml:space="preserve">      縫製事業支出</t>
  </si>
  <si>
    <t xml:space="preserve">      印刷事業支出</t>
  </si>
  <si>
    <t xml:space="preserve">      製袋事業支出</t>
  </si>
  <si>
    <t xml:space="preserve">      事業部支出</t>
  </si>
  <si>
    <t xml:space="preserve">  就労支援事業販管費支出</t>
  </si>
  <si>
    <t xml:space="preserve">    印刷事業支出</t>
  </si>
  <si>
    <t xml:space="preserve">    製袋事業支出</t>
  </si>
  <si>
    <t xml:space="preserve">    事業部支出</t>
  </si>
  <si>
    <t>支払利息支出</t>
  </si>
  <si>
    <t xml:space="preserve">  支払利息支出</t>
  </si>
  <si>
    <t>その他の支出</t>
  </si>
  <si>
    <t xml:space="preserve">  利用者等外給食費支出</t>
  </si>
  <si>
    <t>事業活動支出計(2)</t>
  </si>
  <si>
    <t>事業活動資金収支差額(3)=(1)-(2)</t>
  </si>
  <si>
    <t>施</t>
  </si>
  <si>
    <t>施設整備等補助金収入</t>
  </si>
  <si>
    <t>設</t>
  </si>
  <si>
    <t xml:space="preserve">  設備資金借入金元金償還補助金収入</t>
  </si>
  <si>
    <t>整</t>
  </si>
  <si>
    <t>施設整備等収入計(4)</t>
  </si>
  <si>
    <t>備</t>
  </si>
  <si>
    <t>設備資金借入金元金償還支出</t>
  </si>
  <si>
    <t>等</t>
  </si>
  <si>
    <t xml:space="preserve">  設備資金借入金元金償還支出</t>
  </si>
  <si>
    <t>固定資産取得支出</t>
  </si>
  <si>
    <t xml:space="preserve">  器具及び備品取得支出</t>
  </si>
  <si>
    <t>施設整備等支出計(5)</t>
  </si>
  <si>
    <t>施設整備等資金収支差額(6)=(4)-(5)</t>
  </si>
  <si>
    <t>そ</t>
  </si>
  <si>
    <t>積立資産取崩収入</t>
  </si>
  <si>
    <t xml:space="preserve">  退職給付引当資産取崩収入</t>
  </si>
  <si>
    <t>他</t>
  </si>
  <si>
    <t>その他の活動収入計(7)</t>
  </si>
  <si>
    <t>積立資産支出</t>
  </si>
  <si>
    <t xml:space="preserve">  退職給付引当資産支出</t>
  </si>
  <si>
    <t>その他の活動支出計(8)</t>
  </si>
  <si>
    <t>その他の活動資金収支差額(9)=(7)-(8)</t>
  </si>
  <si>
    <t>予備費支出(10)</t>
  </si>
  <si>
    <t>当期資金収支差額合計(11)=(3)+(6)+(9)-(10)</t>
  </si>
  <si>
    <t>前期末支払資金残高(12)</t>
  </si>
  <si>
    <t>当期末支払資金残高(11)+(12)</t>
  </si>
  <si>
    <t>流動資産評価益等による資金増加額</t>
  </si>
  <si>
    <t>予算(A)</t>
  </si>
  <si>
    <t>決算(B)</t>
  </si>
  <si>
    <t>差異(A)-(B)</t>
  </si>
  <si>
    <t>達成・執行率</t>
  </si>
  <si>
    <t>事業活動資金収支差額(3)=(1)-(2)</t>
    <phoneticPr fontId="24"/>
  </si>
  <si>
    <t>施設整備等資金収支差額(6)=(4)-(5)</t>
    <phoneticPr fontId="24"/>
  </si>
  <si>
    <t>その他の活動資金収支差額(9)=(7)-(8)</t>
    <phoneticPr fontId="24"/>
  </si>
  <si>
    <t xml:space="preserve">  就職支度費支出</t>
  </si>
  <si>
    <t>事業活動資金収支差額(3)=(1)-(2)</t>
    <phoneticPr fontId="24"/>
  </si>
  <si>
    <t>施設整備等資金収支差額(6)=(4)-(5)</t>
    <phoneticPr fontId="24"/>
  </si>
  <si>
    <t>その他の活動資金収支差額(9)=(7)-(8)</t>
    <phoneticPr fontId="24"/>
  </si>
  <si>
    <t>見込より増</t>
  </si>
  <si>
    <t>見込より減</t>
  </si>
  <si>
    <t>Ａ型助成金</t>
  </si>
  <si>
    <t>共済会退職金処理</t>
  </si>
  <si>
    <t>22年度分修正の為</t>
  </si>
  <si>
    <t>求人広告費用増による</t>
  </si>
  <si>
    <t>見込みより増</t>
  </si>
  <si>
    <t>事業活動資金収支差額(3)=(1)-(2)</t>
    <phoneticPr fontId="24"/>
  </si>
  <si>
    <t>減額通知あり</t>
  </si>
  <si>
    <t>厨房冷蔵庫購入</t>
  </si>
  <si>
    <t>施設整備等資金収支差額(6)=(4)-(5)</t>
    <phoneticPr fontId="24"/>
  </si>
  <si>
    <t>その他の活動資金収支差額(9)=(7)-(8)</t>
    <phoneticPr fontId="24"/>
  </si>
  <si>
    <t xml:space="preserve">     現金</t>
  </si>
  <si>
    <t xml:space="preserve">       現金</t>
  </si>
  <si>
    <t xml:space="preserve">       小口現金</t>
  </si>
  <si>
    <t xml:space="preserve">     預金</t>
  </si>
  <si>
    <t xml:space="preserve">       京都銀行　城陽支店（当座）</t>
  </si>
  <si>
    <t xml:space="preserve">       京都銀行　城陽支店（普通）</t>
  </si>
  <si>
    <t xml:space="preserve">       京都中央信用金庫　城陽支店（普通）</t>
  </si>
  <si>
    <t xml:space="preserve">       京都銀行　城陽支店（定期積金）</t>
  </si>
  <si>
    <t xml:space="preserve">       京都銀行　城陽支店（定期預金）</t>
  </si>
  <si>
    <t xml:space="preserve">       郵便振替</t>
  </si>
  <si>
    <t xml:space="preserve">       京都中央信用金庫　城陽支店（定期預金）</t>
  </si>
  <si>
    <t xml:space="preserve">       京都銀行　城陽支店（補助金用）</t>
  </si>
  <si>
    <t xml:space="preserve">       京都銀行　城陽支店(定期預金2)</t>
  </si>
  <si>
    <t xml:space="preserve">     就労移行　給付費等</t>
  </si>
  <si>
    <t xml:space="preserve">     就労継続B型　給付費等</t>
  </si>
  <si>
    <t xml:space="preserve">     自立生活訓練　給付費等</t>
  </si>
  <si>
    <t xml:space="preserve">     施設入所　給付費等</t>
  </si>
  <si>
    <t xml:space="preserve">     グループホーム　給付費</t>
  </si>
  <si>
    <t xml:space="preserve">     短期入所　給付費等</t>
  </si>
  <si>
    <t xml:space="preserve">     就労継続A型　給付費等</t>
  </si>
  <si>
    <t xml:space="preserve">   未収金</t>
  </si>
  <si>
    <t xml:space="preserve">   未収補助金</t>
  </si>
  <si>
    <t xml:space="preserve">   未収収益</t>
  </si>
  <si>
    <t xml:space="preserve">   受取手形</t>
  </si>
  <si>
    <t xml:space="preserve">   貯蔵品</t>
  </si>
  <si>
    <t xml:space="preserve">   医薬品</t>
  </si>
  <si>
    <t xml:space="preserve">   診療・療養費等材料</t>
  </si>
  <si>
    <t xml:space="preserve">   給食用材料</t>
  </si>
  <si>
    <t xml:space="preserve">   商品・製品</t>
  </si>
  <si>
    <t xml:space="preserve">   仕掛品</t>
  </si>
  <si>
    <t xml:space="preserve">   前払金</t>
  </si>
  <si>
    <t xml:space="preserve">   前払費用</t>
  </si>
  <si>
    <t xml:space="preserve">   1年以内回収予定長期貸付金</t>
  </si>
  <si>
    <t xml:space="preserve">   1年以内回収予定拠点区分間長期貸付金</t>
  </si>
  <si>
    <t xml:space="preserve">   短期貸付金</t>
  </si>
  <si>
    <t xml:space="preserve">   拠点区分間貸付金</t>
  </si>
  <si>
    <t xml:space="preserve">   仮払金</t>
  </si>
  <si>
    <t xml:space="preserve">     紙器売掛金</t>
  </si>
  <si>
    <t xml:space="preserve">     縫製売掛金</t>
  </si>
  <si>
    <t xml:space="preserve">     印刷売掛金</t>
  </si>
  <si>
    <t xml:space="preserve">     製袋売掛金</t>
  </si>
  <si>
    <t xml:space="preserve">     事業部売掛金</t>
  </si>
  <si>
    <t xml:space="preserve">     製パン売掛金</t>
  </si>
  <si>
    <t xml:space="preserve">   その他の流動資産</t>
  </si>
  <si>
    <t xml:space="preserve">   徴収不能引当金</t>
  </si>
  <si>
    <t xml:space="preserve">   定期預金</t>
  </si>
  <si>
    <t xml:space="preserve">   投資有価証券</t>
  </si>
  <si>
    <t xml:space="preserve">   建設仮勘定</t>
  </si>
  <si>
    <t xml:space="preserve">   有形リース資産</t>
  </si>
  <si>
    <t xml:space="preserve">   権利</t>
  </si>
  <si>
    <t xml:space="preserve">   ソフトウェア</t>
  </si>
  <si>
    <t xml:space="preserve">   無形リース資産</t>
  </si>
  <si>
    <t xml:space="preserve">   長期貸付金</t>
  </si>
  <si>
    <t xml:space="preserve">   拠点区分間長期貸付金</t>
  </si>
  <si>
    <t xml:space="preserve">     退職共済預け金</t>
  </si>
  <si>
    <t xml:space="preserve">   長期預り金積立資産</t>
  </si>
  <si>
    <t xml:space="preserve">   差入保証金</t>
  </si>
  <si>
    <t xml:space="preserve">   長期前払費用</t>
  </si>
  <si>
    <t xml:space="preserve">   修繕積立資産</t>
  </si>
  <si>
    <t xml:space="preserve">   工賃変動積立資産</t>
  </si>
  <si>
    <t xml:space="preserve">   設備等整備積立資産</t>
  </si>
  <si>
    <t xml:space="preserve">   減価償却積立資産</t>
  </si>
  <si>
    <t xml:space="preserve">   新規事業準備積立資産</t>
  </si>
  <si>
    <t xml:space="preserve">   その他の積立資産</t>
  </si>
  <si>
    <t xml:space="preserve">   その他の固定資産</t>
  </si>
  <si>
    <t xml:space="preserve">   短期運営資金借入金</t>
  </si>
  <si>
    <t xml:space="preserve">     未払給与</t>
  </si>
  <si>
    <t xml:space="preserve">     未払工賃</t>
  </si>
  <si>
    <t xml:space="preserve">     未払経費</t>
  </si>
  <si>
    <t xml:space="preserve">     未払外注</t>
  </si>
  <si>
    <t xml:space="preserve">     未払その他</t>
  </si>
  <si>
    <t xml:space="preserve">   その他の未払金</t>
  </si>
  <si>
    <t xml:space="preserve">   支払手形</t>
  </si>
  <si>
    <t xml:space="preserve">   役員等短期借入金</t>
  </si>
  <si>
    <t xml:space="preserve">   1年以内返済予定設備資金借入金</t>
  </si>
  <si>
    <t xml:space="preserve">   1年以内返済予定長期運営資金借入金</t>
  </si>
  <si>
    <t xml:space="preserve">   1年以内返済予定リース債務</t>
  </si>
  <si>
    <t xml:space="preserve">   1年以内返済予定役員等長期借入金</t>
  </si>
  <si>
    <t xml:space="preserve">   1年以内返済予定拠点区分間長期借入金</t>
  </si>
  <si>
    <t xml:space="preserve">   1年以内支払予定長期未払金</t>
  </si>
  <si>
    <t xml:space="preserve">   未払費用</t>
  </si>
  <si>
    <t xml:space="preserve">   預り金</t>
  </si>
  <si>
    <t xml:space="preserve">     社会保険料預り金</t>
  </si>
  <si>
    <t xml:space="preserve">     所得税預り金</t>
  </si>
  <si>
    <t xml:space="preserve">     住民税預り金</t>
  </si>
  <si>
    <t xml:space="preserve">     府退共預り金</t>
  </si>
  <si>
    <t xml:space="preserve">     産休時預かり金(立替用）</t>
  </si>
  <si>
    <t xml:space="preserve">     その他預かり金</t>
  </si>
  <si>
    <t xml:space="preserve">   前受金</t>
  </si>
  <si>
    <t xml:space="preserve">   前受収益</t>
  </si>
  <si>
    <t xml:space="preserve">   拠点区分間借入金</t>
  </si>
  <si>
    <t xml:space="preserve">   仮受金</t>
  </si>
  <si>
    <t xml:space="preserve">   賞与引当金</t>
  </si>
  <si>
    <t xml:space="preserve">     紙器買掛金</t>
  </si>
  <si>
    <t xml:space="preserve">     縫製買掛金</t>
  </si>
  <si>
    <t xml:space="preserve">     印刷買掛金</t>
  </si>
  <si>
    <t xml:space="preserve">     製袋買掛金</t>
  </si>
  <si>
    <t xml:space="preserve">     事業部買掛金</t>
  </si>
  <si>
    <t xml:space="preserve">     製パン買掛金</t>
  </si>
  <si>
    <t xml:space="preserve">   その他の流動負債</t>
  </si>
  <si>
    <t xml:space="preserve">   長期運営資金借入金</t>
  </si>
  <si>
    <t xml:space="preserve">   リース債務</t>
  </si>
  <si>
    <t xml:space="preserve">   役員等長期借入金</t>
  </si>
  <si>
    <t xml:space="preserve">   拠点区分間長期借入金</t>
  </si>
  <si>
    <t xml:space="preserve">   長期未払金</t>
  </si>
  <si>
    <t xml:space="preserve">   長期預り金</t>
  </si>
  <si>
    <t xml:space="preserve">   その他の固定負債</t>
  </si>
  <si>
    <t xml:space="preserve">   第二号基本金</t>
  </si>
  <si>
    <t xml:space="preserve">   第三号基本金</t>
  </si>
  <si>
    <t xml:space="preserve">   その他の積立金</t>
  </si>
  <si>
    <t xml:space="preserve">   修繕積立金</t>
  </si>
  <si>
    <t xml:space="preserve">   工賃変動積立金</t>
  </si>
  <si>
    <t xml:space="preserve">   設備等整備積立金</t>
  </si>
  <si>
    <t xml:space="preserve">   減価償却積立金</t>
  </si>
  <si>
    <t xml:space="preserve">   新規事業準備積立金</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</si>
</sst>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m/d;@"/>
    <numFmt numFmtId="178" formatCode="#,##0_ "/>
    <numFmt numFmtId="179" formatCode="[$-411]ge\.m\.d;@"/>
    <numFmt numFmtId="180" formatCode="#,###;\△#,###"/>
    <numFmt numFmtId="181" formatCode=";;;"/>
    <numFmt numFmtId="182" formatCode="\(#,###\);\(\△#,###\)"/>
    <numFmt numFmtId="183" formatCode="#,##0;\△#,##0"/>
    <numFmt numFmtId="184" formatCode="##0.00&quot;%&quot;;\△##0.00&quot;%&quot;"/>
  </numFmts>
  <fonts count="25">
    <font>
      <sz val="11"/>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6"/>
      <name val="ＭＳ 明朝"/>
      <family val="1"/>
      <charset val="128"/>
    </font>
    <font>
      <sz val="6"/>
      <name val="ＭＳ Ｐゴシック"/>
      <family val="3"/>
      <charset val="128"/>
    </font>
    <font>
      <sz val="20"/>
      <name val="ＭＳ Ｐ明朝"/>
      <family val="1"/>
      <charset val="128"/>
    </font>
    <font>
      <sz val="11"/>
      <name val="ＭＳ Ｐ明朝"/>
      <family val="1"/>
      <charset val="128"/>
    </font>
    <font>
      <sz val="12"/>
      <name val="ＭＳ Ｐ明朝"/>
      <family val="1"/>
      <charset val="128"/>
    </font>
    <font>
      <sz val="11"/>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b/>
      <u/>
      <sz val="18"/>
      <name val="ＭＳ Ｐ明朝"/>
      <family val="1"/>
      <charset val="128"/>
    </font>
    <font>
      <sz val="8"/>
      <name val="ＭＳ Ｐゴシック"/>
      <family val="3"/>
      <charset val="128"/>
    </font>
    <font>
      <b/>
      <sz val="16"/>
      <name val="ＭＳ Ｐゴシック"/>
      <family val="3"/>
      <charset val="128"/>
    </font>
    <font>
      <sz val="11"/>
      <color indexed="10"/>
      <name val="ＭＳ Ｐ明朝"/>
      <family val="1"/>
      <charset val="128"/>
    </font>
    <font>
      <sz val="10"/>
      <color theme="1"/>
      <name val="ＭＳ Ｐ明朝"/>
      <family val="1"/>
      <charset val="128"/>
    </font>
    <font>
      <sz val="10"/>
      <color theme="1"/>
      <name val="ＭＳ ゴシック"/>
      <family val="3"/>
      <charset val="128"/>
    </font>
    <font>
      <sz val="9"/>
      <color theme="1"/>
      <name val="ＭＳ Ｐ明朝"/>
      <family val="1"/>
      <charset val="128"/>
    </font>
    <font>
      <sz val="9"/>
      <color theme="1"/>
      <name val="ＭＳ ゴシック"/>
      <family val="3"/>
      <charset val="128"/>
    </font>
    <font>
      <b/>
      <sz val="12"/>
      <color theme="1"/>
      <name val="ＭＳ Ｐ明朝"/>
      <family val="1"/>
      <charset val="128"/>
    </font>
    <font>
      <sz val="9"/>
      <color theme="1"/>
      <name val="ＭＳ Ｐゴシック"/>
      <family val="2"/>
      <charset val="128"/>
      <scheme val="minor"/>
    </font>
    <font>
      <sz val="10"/>
      <color theme="1"/>
      <name val="ＭＳ Ｐゴシック"/>
      <family val="2"/>
      <charset val="128"/>
      <scheme val="minor"/>
    </font>
    <font>
      <sz val="6"/>
      <name val="ＭＳ Ｐゴシック"/>
      <family val="2"/>
      <charset val="128"/>
      <scheme val="minor"/>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2">
    <xf numFmtId="0" fontId="0" fillId="0" borderId="0"/>
    <xf numFmtId="38" fontId="3" fillId="0" borderId="0" applyFont="0" applyFill="0" applyBorder="0" applyAlignment="0" applyProtection="0"/>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2" fillId="0" borderId="0">
      <alignment vertical="center"/>
    </xf>
    <xf numFmtId="0" fontId="9" fillId="0" borderId="0"/>
    <xf numFmtId="0" fontId="1" fillId="0" borderId="0">
      <alignment vertical="center"/>
    </xf>
  </cellStyleXfs>
  <cellXfs count="321">
    <xf numFmtId="0" fontId="0" fillId="0" borderId="0" xfId="0"/>
    <xf numFmtId="0" fontId="7" fillId="0" borderId="0" xfId="0" applyFont="1" applyAlignment="1">
      <alignment vertical="center"/>
    </xf>
    <xf numFmtId="0" fontId="0" fillId="0" borderId="0" xfId="0" applyAlignment="1">
      <alignment vertical="center"/>
    </xf>
    <xf numFmtId="0" fontId="7" fillId="0" borderId="2" xfId="0" applyFont="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horizontal="center" vertical="center"/>
    </xf>
    <xf numFmtId="38" fontId="7" fillId="0" borderId="6" xfId="1"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38" fontId="7" fillId="0" borderId="8" xfId="1" applyFont="1" applyBorder="1" applyAlignment="1">
      <alignment vertical="center"/>
    </xf>
    <xf numFmtId="0" fontId="7" fillId="0" borderId="0" xfId="0" applyFont="1" applyAlignment="1">
      <alignment horizontal="right" vertical="center"/>
    </xf>
    <xf numFmtId="0" fontId="7" fillId="0" borderId="0" xfId="0" applyNumberFormat="1" applyFont="1" applyAlignment="1">
      <alignment vertical="center"/>
    </xf>
    <xf numFmtId="0" fontId="7" fillId="0" borderId="1" xfId="0" applyFont="1" applyBorder="1" applyAlignment="1">
      <alignment vertical="center"/>
    </xf>
    <xf numFmtId="38" fontId="7" fillId="0" borderId="1" xfId="1" applyFont="1" applyBorder="1" applyAlignment="1">
      <alignment vertical="center"/>
    </xf>
    <xf numFmtId="0" fontId="7" fillId="0" borderId="9" xfId="0" applyFont="1" applyBorder="1" applyAlignment="1">
      <alignment vertical="center"/>
    </xf>
    <xf numFmtId="38" fontId="7" fillId="0" borderId="4" xfId="1" applyFont="1" applyBorder="1" applyAlignment="1">
      <alignment vertical="center"/>
    </xf>
    <xf numFmtId="38" fontId="7" fillId="0" borderId="5" xfId="1"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38" fontId="7" fillId="0" borderId="7" xfId="1" applyFont="1" applyBorder="1" applyAlignment="1">
      <alignment vertical="center"/>
    </xf>
    <xf numFmtId="38" fontId="7" fillId="0" borderId="2" xfId="1" applyFont="1" applyBorder="1" applyAlignment="1">
      <alignment vertical="center"/>
    </xf>
    <xf numFmtId="0" fontId="7" fillId="0" borderId="10" xfId="0" applyFont="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38" fontId="7" fillId="0" borderId="12" xfId="1" applyFont="1" applyBorder="1" applyAlignment="1">
      <alignment vertical="center"/>
    </xf>
    <xf numFmtId="0" fontId="7" fillId="0" borderId="6" xfId="0" applyFont="1" applyBorder="1" applyAlignment="1">
      <alignment horizontal="center" vertical="center"/>
    </xf>
    <xf numFmtId="0" fontId="7" fillId="0" borderId="14" xfId="0" applyFont="1" applyBorder="1" applyAlignment="1">
      <alignment vertical="center"/>
    </xf>
    <xf numFmtId="0" fontId="7" fillId="0" borderId="15" xfId="0" applyFont="1" applyBorder="1" applyAlignment="1">
      <alignment vertical="center"/>
    </xf>
    <xf numFmtId="38" fontId="7" fillId="0" borderId="16" xfId="1" applyFont="1" applyBorder="1" applyAlignment="1">
      <alignment vertical="center"/>
    </xf>
    <xf numFmtId="38" fontId="7" fillId="0" borderId="9" xfId="1" applyFont="1" applyBorder="1" applyAlignment="1">
      <alignment vertical="center"/>
    </xf>
    <xf numFmtId="38" fontId="7" fillId="0" borderId="13" xfId="1" applyFont="1" applyBorder="1" applyAlignment="1">
      <alignment vertical="center"/>
    </xf>
    <xf numFmtId="38" fontId="7" fillId="0" borderId="11" xfId="1" applyFont="1" applyBorder="1" applyAlignment="1">
      <alignment vertical="center"/>
    </xf>
    <xf numFmtId="0" fontId="9" fillId="0" borderId="0" xfId="6" applyAlignment="1">
      <alignment vertical="center"/>
    </xf>
    <xf numFmtId="0" fontId="9" fillId="0" borderId="0" xfId="6">
      <alignment vertical="center"/>
    </xf>
    <xf numFmtId="0" fontId="9" fillId="0" borderId="0" xfId="6" applyBorder="1" applyAlignment="1">
      <alignment horizontal="center" vertical="center"/>
    </xf>
    <xf numFmtId="0" fontId="9" fillId="0" borderId="1" xfId="6" applyBorder="1" applyAlignment="1">
      <alignment vertical="center" wrapText="1"/>
    </xf>
    <xf numFmtId="0" fontId="9" fillId="0" borderId="0" xfId="6" applyAlignment="1">
      <alignment vertical="center" wrapText="1"/>
    </xf>
    <xf numFmtId="177" fontId="9" fillId="0" borderId="1" xfId="6" applyNumberFormat="1" applyBorder="1" applyAlignment="1">
      <alignment vertical="center" wrapText="1"/>
    </xf>
    <xf numFmtId="176" fontId="9" fillId="0" borderId="1" xfId="1" applyNumberFormat="1" applyFont="1" applyBorder="1" applyAlignment="1">
      <alignment vertical="center"/>
    </xf>
    <xf numFmtId="0" fontId="9" fillId="0" borderId="0" xfId="6" applyFill="1" applyBorder="1" applyAlignment="1">
      <alignment vertical="center" wrapText="1"/>
    </xf>
    <xf numFmtId="176" fontId="9" fillId="0" borderId="1" xfId="6" applyNumberFormat="1" applyBorder="1">
      <alignment vertical="center"/>
    </xf>
    <xf numFmtId="0" fontId="9" fillId="0" borderId="0" xfId="8">
      <alignment vertical="center"/>
    </xf>
    <xf numFmtId="0" fontId="9" fillId="0" borderId="1" xfId="8" applyBorder="1" applyAlignment="1">
      <alignment vertical="center" wrapText="1"/>
    </xf>
    <xf numFmtId="0" fontId="9" fillId="0" borderId="0" xfId="8" applyAlignment="1">
      <alignment vertical="center" wrapText="1"/>
    </xf>
    <xf numFmtId="38" fontId="9" fillId="0" borderId="1" xfId="1" applyFont="1" applyBorder="1" applyAlignment="1">
      <alignment vertical="center"/>
    </xf>
    <xf numFmtId="0" fontId="9" fillId="0" borderId="0" xfId="5">
      <alignment vertical="center"/>
    </xf>
    <xf numFmtId="0" fontId="9" fillId="0" borderId="1" xfId="5" applyBorder="1" applyAlignment="1">
      <alignment vertical="center" wrapText="1"/>
    </xf>
    <xf numFmtId="0" fontId="9" fillId="0" borderId="0" xfId="5" applyAlignment="1">
      <alignment vertical="center" wrapText="1"/>
    </xf>
    <xf numFmtId="0" fontId="9" fillId="0" borderId="1" xfId="5" applyFill="1" applyBorder="1" applyAlignment="1">
      <alignment vertical="center" wrapText="1"/>
    </xf>
    <xf numFmtId="38" fontId="9" fillId="0" borderId="1" xfId="5" applyNumberFormat="1" applyBorder="1">
      <alignment vertical="center"/>
    </xf>
    <xf numFmtId="0" fontId="9" fillId="0" borderId="0" xfId="4">
      <alignment vertical="center"/>
    </xf>
    <xf numFmtId="0" fontId="9" fillId="0" borderId="1" xfId="4" applyBorder="1" applyAlignment="1">
      <alignment horizontal="center" vertical="center" wrapText="1"/>
    </xf>
    <xf numFmtId="0" fontId="9" fillId="0" borderId="0" xfId="4" applyAlignment="1">
      <alignment vertical="center" wrapText="1"/>
    </xf>
    <xf numFmtId="0" fontId="9" fillId="0" borderId="1" xfId="4" applyBorder="1" applyAlignment="1">
      <alignment vertical="center" wrapText="1"/>
    </xf>
    <xf numFmtId="14" fontId="9" fillId="0" borderId="1" xfId="4" applyNumberFormat="1" applyBorder="1" applyAlignment="1">
      <alignment vertical="center" wrapText="1"/>
    </xf>
    <xf numFmtId="38" fontId="9" fillId="0" borderId="1" xfId="1" applyFont="1" applyBorder="1" applyAlignment="1">
      <alignment vertical="center" wrapText="1"/>
    </xf>
    <xf numFmtId="0" fontId="9" fillId="0" borderId="1" xfId="5" applyFont="1" applyBorder="1" applyAlignment="1">
      <alignment vertical="center" wrapText="1"/>
    </xf>
    <xf numFmtId="0" fontId="9" fillId="0" borderId="1" xfId="6" applyFont="1" applyBorder="1" applyAlignment="1">
      <alignment vertical="center" wrapText="1"/>
    </xf>
    <xf numFmtId="0" fontId="9" fillId="0" borderId="0" xfId="5" applyAlignment="1">
      <alignment horizontal="center" vertical="center"/>
    </xf>
    <xf numFmtId="0" fontId="9" fillId="0" borderId="0" xfId="5" applyFont="1">
      <alignment vertical="center"/>
    </xf>
    <xf numFmtId="0" fontId="11" fillId="0" borderId="1" xfId="5" applyFont="1" applyBorder="1" applyAlignment="1">
      <alignment vertical="center" wrapText="1"/>
    </xf>
    <xf numFmtId="38" fontId="11" fillId="0" borderId="1" xfId="1" applyFont="1" applyBorder="1" applyAlignment="1">
      <alignment vertical="center"/>
    </xf>
    <xf numFmtId="0" fontId="11" fillId="0" borderId="0" xfId="5" applyFont="1">
      <alignment vertical="center"/>
    </xf>
    <xf numFmtId="0" fontId="9" fillId="0" borderId="1" xfId="6" applyBorder="1">
      <alignment vertical="center"/>
    </xf>
    <xf numFmtId="0" fontId="14" fillId="0" borderId="1" xfId="6" applyFont="1" applyBorder="1" applyAlignment="1">
      <alignment vertical="center" wrapText="1"/>
    </xf>
    <xf numFmtId="0" fontId="9" fillId="0" borderId="7" xfId="8" applyFill="1" applyBorder="1" applyAlignment="1">
      <alignment vertical="center" wrapText="1"/>
    </xf>
    <xf numFmtId="38" fontId="9" fillId="0" borderId="7" xfId="8" applyNumberFormat="1" applyBorder="1">
      <alignment vertical="center"/>
    </xf>
    <xf numFmtId="0" fontId="9" fillId="0" borderId="1" xfId="8" applyBorder="1">
      <alignment vertical="center"/>
    </xf>
    <xf numFmtId="0" fontId="12" fillId="0" borderId="1" xfId="8" applyFont="1" applyBorder="1" applyAlignment="1">
      <alignment vertical="center" wrapText="1"/>
    </xf>
    <xf numFmtId="0" fontId="9" fillId="0" borderId="0" xfId="8" applyAlignment="1">
      <alignment vertical="center"/>
    </xf>
    <xf numFmtId="38" fontId="11" fillId="0" borderId="1" xfId="1" applyFont="1" applyBorder="1" applyAlignment="1">
      <alignment vertical="center" wrapText="1"/>
    </xf>
    <xf numFmtId="179" fontId="14" fillId="0" borderId="1" xfId="5" applyNumberFormat="1" applyFont="1" applyBorder="1" applyAlignment="1">
      <alignment vertical="center" wrapText="1"/>
    </xf>
    <xf numFmtId="179" fontId="14" fillId="0" borderId="1" xfId="8" applyNumberFormat="1" applyFont="1" applyBorder="1" applyAlignment="1">
      <alignment vertical="center" wrapText="1"/>
    </xf>
    <xf numFmtId="0" fontId="9" fillId="0" borderId="0" xfId="3" applyFont="1">
      <alignment vertical="center"/>
    </xf>
    <xf numFmtId="0" fontId="9" fillId="0" borderId="1" xfId="3" applyFont="1" applyBorder="1" applyProtection="1">
      <alignment vertical="center"/>
      <protection locked="0"/>
    </xf>
    <xf numFmtId="0" fontId="9" fillId="0" borderId="1" xfId="3" applyFont="1" applyBorder="1" applyAlignment="1" applyProtection="1">
      <alignment vertical="center" wrapText="1"/>
      <protection locked="0"/>
    </xf>
    <xf numFmtId="0" fontId="9" fillId="0" borderId="1" xfId="3" applyFont="1" applyBorder="1">
      <alignment vertical="center"/>
    </xf>
    <xf numFmtId="0" fontId="0" fillId="0" borderId="1" xfId="0" applyBorder="1" applyAlignment="1">
      <alignment vertical="center"/>
    </xf>
    <xf numFmtId="0" fontId="0" fillId="0" borderId="17" xfId="0" applyBorder="1" applyAlignment="1">
      <alignment vertical="center"/>
    </xf>
    <xf numFmtId="0" fontId="0" fillId="0" borderId="8" xfId="0" applyBorder="1" applyAlignment="1">
      <alignment vertical="center"/>
    </xf>
    <xf numFmtId="0" fontId="0" fillId="0" borderId="3" xfId="0" applyBorder="1" applyAlignment="1">
      <alignment vertical="center"/>
    </xf>
    <xf numFmtId="38" fontId="0" fillId="0" borderId="1" xfId="1" applyFont="1" applyBorder="1" applyAlignment="1">
      <alignment vertical="center"/>
    </xf>
    <xf numFmtId="38" fontId="0" fillId="0" borderId="17" xfId="1" applyFont="1" applyBorder="1" applyAlignment="1">
      <alignment vertical="center"/>
    </xf>
    <xf numFmtId="38" fontId="0" fillId="0" borderId="8" xfId="1" applyFont="1" applyBorder="1" applyAlignment="1">
      <alignment vertical="center"/>
    </xf>
    <xf numFmtId="0" fontId="7" fillId="0" borderId="0" xfId="7" applyFont="1" applyAlignment="1">
      <alignment vertical="center"/>
    </xf>
    <xf numFmtId="0" fontId="6" fillId="0" borderId="0" xfId="7" applyFont="1" applyAlignment="1">
      <alignment vertical="center"/>
    </xf>
    <xf numFmtId="0" fontId="7" fillId="0" borderId="9" xfId="7" applyFont="1" applyBorder="1" applyAlignment="1">
      <alignment vertical="center"/>
    </xf>
    <xf numFmtId="0" fontId="7" fillId="0" borderId="20" xfId="7" applyFont="1" applyBorder="1" applyAlignment="1">
      <alignment vertical="center"/>
    </xf>
    <xf numFmtId="38" fontId="7" fillId="0" borderId="1" xfId="2" applyFont="1" applyBorder="1" applyAlignment="1">
      <alignment vertical="center" wrapText="1"/>
    </xf>
    <xf numFmtId="0" fontId="7" fillId="0" borderId="8" xfId="7" applyFont="1" applyBorder="1" applyAlignment="1">
      <alignment vertical="center" wrapText="1"/>
    </xf>
    <xf numFmtId="0" fontId="7" fillId="0" borderId="1" xfId="7" applyFont="1" applyBorder="1" applyAlignment="1">
      <alignment vertical="center" wrapText="1"/>
    </xf>
    <xf numFmtId="0" fontId="7" fillId="0" borderId="10" xfId="7" applyFont="1" applyBorder="1" applyAlignment="1">
      <alignment vertical="center"/>
    </xf>
    <xf numFmtId="0" fontId="7" fillId="0" borderId="0" xfId="7" applyFont="1" applyBorder="1" applyAlignment="1">
      <alignment vertical="center"/>
    </xf>
    <xf numFmtId="0" fontId="8" fillId="0" borderId="0" xfId="7" applyFont="1" applyBorder="1" applyAlignment="1">
      <alignment horizontal="distributed" vertical="center"/>
    </xf>
    <xf numFmtId="38" fontId="7" fillId="0" borderId="6" xfId="2" applyFont="1" applyBorder="1" applyAlignment="1">
      <alignment vertical="center"/>
    </xf>
    <xf numFmtId="38" fontId="7" fillId="0" borderId="8" xfId="2" applyFont="1" applyBorder="1" applyAlignment="1">
      <alignment vertical="center"/>
    </xf>
    <xf numFmtId="38" fontId="7" fillId="0" borderId="1" xfId="2" applyFont="1" applyBorder="1" applyAlignment="1">
      <alignment vertical="center"/>
    </xf>
    <xf numFmtId="0" fontId="7" fillId="0" borderId="6" xfId="7" applyFont="1" applyBorder="1" applyAlignment="1">
      <alignment vertical="center"/>
    </xf>
    <xf numFmtId="38" fontId="7" fillId="0" borderId="4" xfId="2" applyFont="1" applyBorder="1" applyAlignment="1">
      <alignment vertical="center"/>
    </xf>
    <xf numFmtId="0" fontId="7" fillId="0" borderId="6" xfId="7" applyFont="1" applyBorder="1" applyAlignment="1">
      <alignment horizontal="right" vertical="center"/>
    </xf>
    <xf numFmtId="38" fontId="7" fillId="0" borderId="18" xfId="2" applyFont="1" applyBorder="1" applyAlignment="1">
      <alignment vertical="center"/>
    </xf>
    <xf numFmtId="38" fontId="7" fillId="0" borderId="10" xfId="2" applyFont="1" applyBorder="1" applyAlignment="1">
      <alignment vertical="center"/>
    </xf>
    <xf numFmtId="38" fontId="7" fillId="0" borderId="21" xfId="2" applyFont="1" applyBorder="1" applyAlignment="1">
      <alignment vertical="center"/>
    </xf>
    <xf numFmtId="38" fontId="16" fillId="0" borderId="1" xfId="2" applyFont="1" applyBorder="1" applyAlignment="1">
      <alignment vertical="center"/>
    </xf>
    <xf numFmtId="38" fontId="16" fillId="0" borderId="8" xfId="2" applyFont="1" applyBorder="1" applyAlignment="1">
      <alignment vertical="center"/>
    </xf>
    <xf numFmtId="0" fontId="7" fillId="0" borderId="0" xfId="7" applyFont="1" applyBorder="1" applyAlignment="1">
      <alignment horizontal="distributed" vertical="center"/>
    </xf>
    <xf numFmtId="38" fontId="7" fillId="0" borderId="3" xfId="2" applyFont="1" applyBorder="1" applyAlignment="1">
      <alignment vertical="center"/>
    </xf>
    <xf numFmtId="0" fontId="7" fillId="0" borderId="0" xfId="7" quotePrefix="1" applyFont="1" applyBorder="1" applyAlignment="1">
      <alignment vertical="center"/>
    </xf>
    <xf numFmtId="0" fontId="7" fillId="0" borderId="11" xfId="7" applyFont="1" applyBorder="1" applyAlignment="1">
      <alignment vertical="center"/>
    </xf>
    <xf numFmtId="0" fontId="7" fillId="0" borderId="19" xfId="7" applyFont="1" applyBorder="1" applyAlignment="1">
      <alignment vertical="center"/>
    </xf>
    <xf numFmtId="0" fontId="7" fillId="0" borderId="7" xfId="7" applyFont="1" applyBorder="1" applyAlignment="1">
      <alignment horizontal="right" vertical="center"/>
    </xf>
    <xf numFmtId="38" fontId="7" fillId="0" borderId="0" xfId="7" applyNumberFormat="1" applyFont="1" applyAlignment="1">
      <alignment vertical="center"/>
    </xf>
    <xf numFmtId="0" fontId="10" fillId="0" borderId="0" xfId="3" applyFont="1">
      <alignment vertical="center"/>
    </xf>
    <xf numFmtId="0" fontId="9" fillId="0" borderId="0" xfId="3">
      <alignment vertical="center"/>
    </xf>
    <xf numFmtId="0" fontId="10" fillId="0" borderId="1" xfId="3" applyFont="1" applyBorder="1" applyProtection="1">
      <alignment vertical="center"/>
      <protection locked="0"/>
    </xf>
    <xf numFmtId="0" fontId="10" fillId="0" borderId="1" xfId="3" applyFont="1" applyBorder="1" applyAlignment="1" applyProtection="1">
      <alignment vertical="center" wrapText="1"/>
      <protection locked="0"/>
    </xf>
    <xf numFmtId="178" fontId="10" fillId="0" borderId="1" xfId="3" applyNumberFormat="1" applyFont="1" applyBorder="1" applyProtection="1">
      <alignment vertical="center"/>
      <protection locked="0"/>
    </xf>
    <xf numFmtId="0" fontId="10" fillId="0" borderId="1" xfId="3" applyFont="1" applyBorder="1">
      <alignment vertical="center"/>
    </xf>
    <xf numFmtId="0" fontId="10" fillId="0" borderId="1" xfId="3" applyFont="1" applyBorder="1" applyAlignment="1" applyProtection="1">
      <alignment horizontal="center" vertical="center"/>
      <protection locked="0"/>
    </xf>
    <xf numFmtId="38" fontId="9" fillId="0" borderId="1" xfId="1" applyFont="1" applyBorder="1" applyAlignment="1" applyProtection="1">
      <alignment vertical="center"/>
      <protection locked="0"/>
    </xf>
    <xf numFmtId="0" fontId="2" fillId="0" borderId="0" xfId="9">
      <alignment vertical="center"/>
    </xf>
    <xf numFmtId="49" fontId="17" fillId="0" borderId="3" xfId="9" applyNumberFormat="1" applyFont="1" applyBorder="1" applyAlignment="1">
      <alignment horizontal="centerContinuous" vertical="top" shrinkToFit="1"/>
    </xf>
    <xf numFmtId="49" fontId="17" fillId="0" borderId="8" xfId="9" applyNumberFormat="1" applyFont="1" applyBorder="1" applyAlignment="1">
      <alignment horizontal="centerContinuous" vertical="top" shrinkToFit="1"/>
    </xf>
    <xf numFmtId="49" fontId="17" fillId="0" borderId="1" xfId="9" applyNumberFormat="1" applyFont="1" applyBorder="1" applyAlignment="1">
      <alignment horizontal="center" vertical="top" shrinkToFit="1"/>
    </xf>
    <xf numFmtId="49" fontId="17" fillId="0" borderId="8" xfId="9" applyNumberFormat="1" applyFont="1" applyBorder="1" applyAlignment="1">
      <alignment horizontal="center" vertical="top" wrapText="1"/>
    </xf>
    <xf numFmtId="49" fontId="17" fillId="0" borderId="4" xfId="9" applyNumberFormat="1" applyFont="1" applyBorder="1" applyAlignment="1">
      <alignment horizontal="center" vertical="top"/>
    </xf>
    <xf numFmtId="49" fontId="17" fillId="0" borderId="22" xfId="9" applyNumberFormat="1" applyFont="1" applyBorder="1" applyAlignment="1">
      <alignment horizontal="left" vertical="top" shrinkToFit="1"/>
    </xf>
    <xf numFmtId="180" fontId="18" fillId="0" borderId="22" xfId="9" applyNumberFormat="1" applyFont="1" applyBorder="1" applyAlignment="1">
      <alignment horizontal="right"/>
    </xf>
    <xf numFmtId="49" fontId="17" fillId="0" borderId="6" xfId="9" applyNumberFormat="1" applyFont="1" applyBorder="1" applyAlignment="1">
      <alignment horizontal="center" vertical="top"/>
    </xf>
    <xf numFmtId="49" fontId="17" fillId="0" borderId="23" xfId="9" applyNumberFormat="1" applyFont="1" applyBorder="1" applyAlignment="1">
      <alignment horizontal="left" vertical="top" shrinkToFit="1"/>
    </xf>
    <xf numFmtId="181" fontId="18" fillId="0" borderId="23" xfId="9" applyNumberFormat="1" applyFont="1" applyBorder="1" applyAlignment="1">
      <alignment horizontal="right"/>
    </xf>
    <xf numFmtId="49" fontId="17" fillId="0" borderId="7" xfId="9" applyNumberFormat="1" applyFont="1" applyBorder="1" applyAlignment="1">
      <alignment horizontal="center" vertical="top"/>
    </xf>
    <xf numFmtId="49" fontId="17" fillId="0" borderId="2" xfId="9" applyNumberFormat="1" applyFont="1" applyBorder="1" applyAlignment="1">
      <alignment horizontal="centerContinuous" vertical="top" shrinkToFit="1"/>
    </xf>
    <xf numFmtId="180" fontId="18" fillId="0" borderId="7" xfId="9" applyNumberFormat="1" applyFont="1" applyBorder="1" applyAlignment="1">
      <alignment horizontal="right"/>
    </xf>
    <xf numFmtId="181" fontId="18" fillId="0" borderId="22" xfId="9" applyNumberFormat="1" applyFont="1" applyBorder="1" applyAlignment="1">
      <alignment horizontal="right"/>
    </xf>
    <xf numFmtId="49" fontId="17" fillId="0" borderId="24" xfId="9" applyNumberFormat="1" applyFont="1" applyBorder="1" applyAlignment="1">
      <alignment horizontal="left" vertical="top" shrinkToFit="1"/>
    </xf>
    <xf numFmtId="180" fontId="18" fillId="0" borderId="24" xfId="9" applyNumberFormat="1" applyFont="1" applyBorder="1" applyAlignment="1">
      <alignment horizontal="right"/>
    </xf>
    <xf numFmtId="180" fontId="18" fillId="0" borderId="23" xfId="9" applyNumberFormat="1" applyFont="1" applyBorder="1" applyAlignment="1">
      <alignment horizontal="right"/>
    </xf>
    <xf numFmtId="49" fontId="17" fillId="0" borderId="1" xfId="9" applyNumberFormat="1" applyFont="1" applyBorder="1" applyAlignment="1">
      <alignment horizontal="centerContinuous" vertical="top" shrinkToFit="1"/>
    </xf>
    <xf numFmtId="180" fontId="18" fillId="0" borderId="1" xfId="9" applyNumberFormat="1" applyFont="1" applyBorder="1" applyAlignment="1">
      <alignment horizontal="right"/>
    </xf>
    <xf numFmtId="49" fontId="17" fillId="0" borderId="1" xfId="9" applyNumberFormat="1" applyFont="1" applyBorder="1" applyAlignment="1">
      <alignment horizontal="left" vertical="top" shrinkToFit="1"/>
    </xf>
    <xf numFmtId="49" fontId="17" fillId="0" borderId="17" xfId="9" applyNumberFormat="1" applyFont="1" applyBorder="1" applyAlignment="1">
      <alignment horizontal="centerContinuous" vertical="top" shrinkToFit="1"/>
    </xf>
    <xf numFmtId="49" fontId="17" fillId="0" borderId="6" xfId="9" applyNumberFormat="1" applyFont="1" applyBorder="1" applyAlignment="1">
      <alignment horizontal="left" vertical="top" shrinkToFit="1"/>
    </xf>
    <xf numFmtId="181" fontId="18" fillId="0" borderId="6" xfId="9" applyNumberFormat="1" applyFont="1" applyBorder="1" applyAlignment="1">
      <alignment horizontal="right"/>
    </xf>
    <xf numFmtId="180" fontId="18" fillId="0" borderId="6" xfId="9" applyNumberFormat="1" applyFont="1" applyBorder="1" applyAlignment="1">
      <alignment horizontal="right"/>
    </xf>
    <xf numFmtId="49" fontId="17" fillId="0" borderId="7" xfId="9" applyNumberFormat="1" applyFont="1" applyBorder="1" applyAlignment="1">
      <alignment horizontal="left" vertical="top" shrinkToFit="1"/>
    </xf>
    <xf numFmtId="182" fontId="18" fillId="0" borderId="7" xfId="9" applyNumberFormat="1" applyFont="1" applyBorder="1" applyAlignment="1">
      <alignment horizontal="right"/>
    </xf>
    <xf numFmtId="49" fontId="17" fillId="0" borderId="7" xfId="9" applyNumberFormat="1" applyFont="1" applyBorder="1" applyAlignment="1">
      <alignment horizontal="centerContinuous" vertical="top" shrinkToFit="1"/>
    </xf>
    <xf numFmtId="49" fontId="19" fillId="0" borderId="1" xfId="9" applyNumberFormat="1" applyFont="1" applyBorder="1" applyAlignment="1">
      <alignment horizontal="centerContinuous" vertical="top" shrinkToFit="1"/>
    </xf>
    <xf numFmtId="180" fontId="20" fillId="0" borderId="6" xfId="9" applyNumberFormat="1" applyFont="1" applyBorder="1" applyAlignment="1">
      <alignment horizontal="left" vertical="top"/>
    </xf>
    <xf numFmtId="0" fontId="2" fillId="0" borderId="10" xfId="9" applyBorder="1">
      <alignment vertical="center"/>
    </xf>
    <xf numFmtId="49" fontId="19" fillId="0" borderId="0" xfId="9" applyNumberFormat="1" applyFont="1" applyAlignment="1">
      <alignment horizontal="left" vertical="top" shrinkToFit="1"/>
    </xf>
    <xf numFmtId="180" fontId="20" fillId="0" borderId="6" xfId="9" applyNumberFormat="1" applyFont="1" applyBorder="1" applyAlignment="1">
      <alignment horizontal="right"/>
    </xf>
    <xf numFmtId="49" fontId="19" fillId="0" borderId="3" xfId="9" applyNumberFormat="1" applyFont="1" applyBorder="1" applyAlignment="1">
      <alignment horizontal="centerContinuous" vertical="top" shrinkToFit="1"/>
    </xf>
    <xf numFmtId="49" fontId="19" fillId="0" borderId="17" xfId="9" applyNumberFormat="1" applyFont="1" applyBorder="1" applyAlignment="1">
      <alignment horizontal="centerContinuous" vertical="top" shrinkToFit="1"/>
    </xf>
    <xf numFmtId="180" fontId="20" fillId="0" borderId="1" xfId="9" applyNumberFormat="1" applyFont="1" applyBorder="1" applyAlignment="1">
      <alignment horizontal="right"/>
    </xf>
    <xf numFmtId="49" fontId="19" fillId="0" borderId="9" xfId="9" applyNumberFormat="1" applyFont="1" applyBorder="1" applyAlignment="1">
      <alignment horizontal="centerContinuous" vertical="top" shrinkToFit="1"/>
    </xf>
    <xf numFmtId="49" fontId="19" fillId="0" borderId="20" xfId="9" applyNumberFormat="1" applyFont="1" applyBorder="1" applyAlignment="1">
      <alignment horizontal="centerContinuous" vertical="top" shrinkToFit="1"/>
    </xf>
    <xf numFmtId="180" fontId="20" fillId="0" borderId="4" xfId="9" applyNumberFormat="1" applyFont="1" applyBorder="1" applyAlignment="1">
      <alignment horizontal="right"/>
    </xf>
    <xf numFmtId="49" fontId="19" fillId="0" borderId="0" xfId="9" applyNumberFormat="1" applyFont="1" applyAlignment="1">
      <alignment horizontal="left" vertical="top"/>
    </xf>
    <xf numFmtId="49" fontId="19" fillId="0" borderId="1" xfId="9" applyNumberFormat="1" applyFont="1" applyBorder="1" applyAlignment="1">
      <alignment horizontal="center" vertical="top" wrapText="1"/>
    </xf>
    <xf numFmtId="180" fontId="22" fillId="0" borderId="1" xfId="9" applyNumberFormat="1" applyFont="1" applyBorder="1" applyAlignment="1">
      <alignment horizontal="right" vertical="top"/>
    </xf>
    <xf numFmtId="49" fontId="19" fillId="0" borderId="1" xfId="9" applyNumberFormat="1" applyFont="1" applyBorder="1" applyAlignment="1">
      <alignment horizontal="left" vertical="top" wrapText="1"/>
    </xf>
    <xf numFmtId="49" fontId="19" fillId="0" borderId="1" xfId="9" applyNumberFormat="1" applyFont="1" applyBorder="1" applyAlignment="1">
      <alignment horizontal="center" vertical="top" shrinkToFit="1"/>
    </xf>
    <xf numFmtId="49" fontId="19" fillId="0" borderId="8" xfId="9" applyNumberFormat="1" applyFont="1" applyBorder="1" applyAlignment="1">
      <alignment horizontal="centerContinuous" vertical="top" shrinkToFit="1"/>
    </xf>
    <xf numFmtId="49" fontId="19" fillId="0" borderId="1" xfId="9" applyNumberFormat="1" applyFont="1" applyBorder="1" applyAlignment="1">
      <alignment horizontal="left" vertical="top" shrinkToFit="1"/>
    </xf>
    <xf numFmtId="49" fontId="19" fillId="0" borderId="22" xfId="9" applyNumberFormat="1" applyFont="1" applyBorder="1" applyAlignment="1">
      <alignment horizontal="left" vertical="top" shrinkToFit="1"/>
    </xf>
    <xf numFmtId="180" fontId="20" fillId="0" borderId="22" xfId="9" applyNumberFormat="1" applyFont="1" applyBorder="1" applyAlignment="1">
      <alignment horizontal="right"/>
    </xf>
    <xf numFmtId="49" fontId="19" fillId="0" borderId="24" xfId="9" applyNumberFormat="1" applyFont="1" applyBorder="1" applyAlignment="1">
      <alignment horizontal="left" vertical="top" shrinkToFit="1"/>
    </xf>
    <xf numFmtId="180" fontId="20" fillId="0" borderId="24" xfId="9" applyNumberFormat="1" applyFont="1" applyBorder="1" applyAlignment="1">
      <alignment horizontal="right"/>
    </xf>
    <xf numFmtId="49" fontId="19" fillId="0" borderId="23" xfId="9" applyNumberFormat="1" applyFont="1" applyBorder="1" applyAlignment="1">
      <alignment horizontal="left" vertical="top" shrinkToFit="1"/>
    </xf>
    <xf numFmtId="180" fontId="20" fillId="0" borderId="23" xfId="9" applyNumberFormat="1" applyFont="1" applyBorder="1" applyAlignment="1">
      <alignment horizontal="right"/>
    </xf>
    <xf numFmtId="49" fontId="17" fillId="0" borderId="1" xfId="9" applyNumberFormat="1" applyFont="1" applyBorder="1" applyAlignment="1">
      <alignment horizontal="center" vertical="top" wrapText="1"/>
    </xf>
    <xf numFmtId="49" fontId="17" fillId="0" borderId="9" xfId="9" applyNumberFormat="1" applyFont="1" applyBorder="1" applyAlignment="1">
      <alignment horizontal="centerContinuous" vertical="top" shrinkToFit="1"/>
    </xf>
    <xf numFmtId="49" fontId="17" fillId="0" borderId="20" xfId="9" applyNumberFormat="1" applyFont="1" applyBorder="1" applyAlignment="1">
      <alignment horizontal="centerContinuous" vertical="top" shrinkToFit="1"/>
    </xf>
    <xf numFmtId="49" fontId="17" fillId="0" borderId="5" xfId="9" applyNumberFormat="1" applyFont="1" applyBorder="1" applyAlignment="1">
      <alignment horizontal="centerContinuous" vertical="top" shrinkToFit="1"/>
    </xf>
    <xf numFmtId="49" fontId="17" fillId="0" borderId="20" xfId="9" applyNumberFormat="1" applyFont="1" applyBorder="1" applyAlignment="1">
      <alignment horizontal="center" vertical="top" wrapText="1"/>
    </xf>
    <xf numFmtId="49" fontId="17" fillId="0" borderId="17" xfId="9" applyNumberFormat="1" applyFont="1" applyBorder="1" applyAlignment="1">
      <alignment horizontal="center" vertical="top" wrapText="1"/>
    </xf>
    <xf numFmtId="49" fontId="17" fillId="0" borderId="4" xfId="9" applyNumberFormat="1" applyFont="1" applyBorder="1" applyAlignment="1">
      <alignment horizontal="center" vertical="top" shrinkToFit="1"/>
    </xf>
    <xf numFmtId="0" fontId="2" fillId="0" borderId="11" xfId="9" applyBorder="1">
      <alignment vertical="center"/>
    </xf>
    <xf numFmtId="0" fontId="2" fillId="0" borderId="19" xfId="9" applyBorder="1">
      <alignment vertical="center"/>
    </xf>
    <xf numFmtId="0" fontId="2" fillId="0" borderId="2" xfId="9" applyBorder="1">
      <alignment vertical="center"/>
    </xf>
    <xf numFmtId="49" fontId="17" fillId="0" borderId="7" xfId="9" applyNumberFormat="1" applyFont="1" applyBorder="1" applyAlignment="1">
      <alignment horizontal="center" vertical="top" wrapText="1"/>
    </xf>
    <xf numFmtId="49" fontId="17" fillId="0" borderId="2" xfId="9" applyNumberFormat="1" applyFont="1" applyBorder="1" applyAlignment="1">
      <alignment horizontal="center" vertical="top" wrapText="1"/>
    </xf>
    <xf numFmtId="0" fontId="2" fillId="0" borderId="7" xfId="9" applyBorder="1">
      <alignment vertical="center"/>
    </xf>
    <xf numFmtId="180" fontId="23" fillId="0" borderId="22" xfId="9" applyNumberFormat="1" applyFont="1" applyBorder="1" applyAlignment="1">
      <alignment horizontal="right"/>
    </xf>
    <xf numFmtId="180" fontId="23" fillId="0" borderId="24" xfId="9" applyNumberFormat="1" applyFont="1" applyBorder="1" applyAlignment="1">
      <alignment horizontal="right"/>
    </xf>
    <xf numFmtId="180" fontId="23" fillId="0" borderId="23" xfId="9" applyNumberFormat="1" applyFont="1" applyBorder="1" applyAlignment="1">
      <alignment horizontal="right"/>
    </xf>
    <xf numFmtId="180" fontId="23" fillId="0" borderId="1" xfId="9" applyNumberFormat="1" applyFont="1" applyBorder="1" applyAlignment="1">
      <alignment horizontal="right"/>
    </xf>
    <xf numFmtId="180" fontId="23" fillId="0" borderId="7" xfId="9" applyNumberFormat="1" applyFont="1" applyBorder="1" applyAlignment="1">
      <alignment horizontal="right"/>
    </xf>
    <xf numFmtId="0" fontId="2" fillId="0" borderId="3" xfId="9" applyBorder="1">
      <alignment vertical="center"/>
    </xf>
    <xf numFmtId="49" fontId="19" fillId="0" borderId="4" xfId="9" applyNumberFormat="1" applyFont="1" applyBorder="1" applyAlignment="1">
      <alignment horizontal="center" vertical="top"/>
    </xf>
    <xf numFmtId="183" fontId="20" fillId="0" borderId="22" xfId="9" applyNumberFormat="1" applyFont="1" applyBorder="1" applyAlignment="1">
      <alignment horizontal="right"/>
    </xf>
    <xf numFmtId="184" fontId="20" fillId="0" borderId="22" xfId="9" applyNumberFormat="1" applyFont="1" applyBorder="1" applyAlignment="1">
      <alignment horizontal="right"/>
    </xf>
    <xf numFmtId="0" fontId="19" fillId="0" borderId="22" xfId="9" applyNumberFormat="1" applyFont="1" applyBorder="1" applyAlignment="1">
      <alignment horizontal="left" vertical="top"/>
    </xf>
    <xf numFmtId="49" fontId="19" fillId="0" borderId="6" xfId="9" applyNumberFormat="1" applyFont="1" applyBorder="1" applyAlignment="1">
      <alignment horizontal="center" vertical="top"/>
    </xf>
    <xf numFmtId="183" fontId="20" fillId="0" borderId="24" xfId="9" applyNumberFormat="1" applyFont="1" applyBorder="1" applyAlignment="1">
      <alignment horizontal="right"/>
    </xf>
    <xf numFmtId="184" fontId="20" fillId="0" borderId="24" xfId="9" applyNumberFormat="1" applyFont="1" applyBorder="1" applyAlignment="1">
      <alignment horizontal="right"/>
    </xf>
    <xf numFmtId="0" fontId="19" fillId="0" borderId="24" xfId="9" applyNumberFormat="1" applyFont="1" applyBorder="1" applyAlignment="1">
      <alignment horizontal="left" vertical="top"/>
    </xf>
    <xf numFmtId="183" fontId="20" fillId="0" borderId="23" xfId="9" applyNumberFormat="1" applyFont="1" applyBorder="1" applyAlignment="1">
      <alignment horizontal="right"/>
    </xf>
    <xf numFmtId="184" fontId="20" fillId="0" borderId="23" xfId="9" applyNumberFormat="1" applyFont="1" applyBorder="1" applyAlignment="1">
      <alignment horizontal="right"/>
    </xf>
    <xf numFmtId="0" fontId="19" fillId="0" borderId="23" xfId="9" applyNumberFormat="1" applyFont="1" applyBorder="1" applyAlignment="1">
      <alignment horizontal="left" vertical="top"/>
    </xf>
    <xf numFmtId="49" fontId="19" fillId="0" borderId="7" xfId="9" applyNumberFormat="1" applyFont="1" applyBorder="1" applyAlignment="1">
      <alignment horizontal="center" vertical="top"/>
    </xf>
    <xf numFmtId="49" fontId="19" fillId="0" borderId="7" xfId="9" applyNumberFormat="1" applyFont="1" applyBorder="1" applyAlignment="1">
      <alignment horizontal="centerContinuous" vertical="top" shrinkToFit="1"/>
    </xf>
    <xf numFmtId="183" fontId="20" fillId="0" borderId="7" xfId="9" applyNumberFormat="1" applyFont="1" applyBorder="1" applyAlignment="1">
      <alignment horizontal="right"/>
    </xf>
    <xf numFmtId="184" fontId="20" fillId="0" borderId="7" xfId="9" applyNumberFormat="1" applyFont="1" applyBorder="1" applyAlignment="1">
      <alignment horizontal="right"/>
    </xf>
    <xf numFmtId="0" fontId="19" fillId="0" borderId="7" xfId="9" applyNumberFormat="1" applyFont="1" applyBorder="1" applyAlignment="1">
      <alignment horizontal="left" vertical="top"/>
    </xf>
    <xf numFmtId="49" fontId="19" fillId="0" borderId="22" xfId="9" applyNumberFormat="1" applyFont="1" applyBorder="1" applyAlignment="1">
      <alignment horizontal="centerContinuous" vertical="top" shrinkToFit="1"/>
    </xf>
    <xf numFmtId="49" fontId="19" fillId="0" borderId="24" xfId="9" applyNumberFormat="1" applyFont="1" applyBorder="1" applyAlignment="1">
      <alignment horizontal="centerContinuous" vertical="top" shrinkToFit="1"/>
    </xf>
    <xf numFmtId="49" fontId="19" fillId="0" borderId="23" xfId="9" applyNumberFormat="1" applyFont="1" applyBorder="1" applyAlignment="1">
      <alignment horizontal="centerContinuous" vertical="top" shrinkToFit="1"/>
    </xf>
    <xf numFmtId="183" fontId="20" fillId="0" borderId="1" xfId="9" applyNumberFormat="1" applyFont="1" applyBorder="1" applyAlignment="1">
      <alignment horizontal="right"/>
    </xf>
    <xf numFmtId="184" fontId="20" fillId="0" borderId="1" xfId="9" applyNumberFormat="1" applyFont="1" applyBorder="1" applyAlignment="1">
      <alignment horizontal="right"/>
    </xf>
    <xf numFmtId="0" fontId="19" fillId="0" borderId="1" xfId="9" applyNumberFormat="1" applyFont="1" applyBorder="1" applyAlignment="1">
      <alignment horizontal="left" vertical="top"/>
    </xf>
    <xf numFmtId="180" fontId="18" fillId="0" borderId="17" xfId="9" applyNumberFormat="1" applyFont="1" applyBorder="1" applyAlignment="1">
      <alignment horizontal="right"/>
    </xf>
    <xf numFmtId="180" fontId="23" fillId="0" borderId="17" xfId="9" applyNumberFormat="1" applyFont="1" applyBorder="1" applyAlignment="1">
      <alignment horizontal="right"/>
    </xf>
    <xf numFmtId="180" fontId="20" fillId="0" borderId="7" xfId="9" applyNumberFormat="1" applyFont="1" applyBorder="1" applyAlignment="1">
      <alignment horizontal="right"/>
    </xf>
    <xf numFmtId="0" fontId="19" fillId="0" borderId="4" xfId="9" applyNumberFormat="1" applyFont="1" applyBorder="1" applyAlignment="1">
      <alignment horizontal="left" vertical="top"/>
    </xf>
    <xf numFmtId="184" fontId="20" fillId="0" borderId="4" xfId="9" applyNumberFormat="1" applyFont="1" applyBorder="1" applyAlignment="1">
      <alignment horizontal="right"/>
    </xf>
    <xf numFmtId="180" fontId="20" fillId="0" borderId="17" xfId="9" applyNumberFormat="1" applyFont="1" applyBorder="1" applyAlignment="1">
      <alignment horizontal="right"/>
    </xf>
    <xf numFmtId="0" fontId="19" fillId="0" borderId="17" xfId="9" applyNumberFormat="1" applyFont="1" applyBorder="1" applyAlignment="1">
      <alignment horizontal="left" vertical="top"/>
    </xf>
    <xf numFmtId="184" fontId="20" fillId="0" borderId="17" xfId="9" applyNumberFormat="1" applyFont="1" applyBorder="1" applyAlignment="1">
      <alignment horizontal="right"/>
    </xf>
    <xf numFmtId="0" fontId="1" fillId="0" borderId="0" xfId="11">
      <alignment vertical="center"/>
    </xf>
    <xf numFmtId="49" fontId="17" fillId="0" borderId="1" xfId="11" applyNumberFormat="1" applyFont="1" applyBorder="1" applyAlignment="1">
      <alignment horizontal="centerContinuous" vertical="top" shrinkToFit="1"/>
    </xf>
    <xf numFmtId="49" fontId="17" fillId="0" borderId="1" xfId="11" applyNumberFormat="1" applyFont="1" applyBorder="1" applyAlignment="1">
      <alignment horizontal="center" vertical="top" wrapText="1"/>
    </xf>
    <xf numFmtId="49" fontId="17" fillId="0" borderId="1" xfId="11" applyNumberFormat="1" applyFont="1" applyBorder="1" applyAlignment="1">
      <alignment horizontal="center" vertical="top" shrinkToFit="1"/>
    </xf>
    <xf numFmtId="49" fontId="17" fillId="0" borderId="4" xfId="11" applyNumberFormat="1" applyFont="1" applyBorder="1" applyAlignment="1">
      <alignment horizontal="left" vertical="top" shrinkToFit="1"/>
    </xf>
    <xf numFmtId="180" fontId="18" fillId="0" borderId="4" xfId="11" applyNumberFormat="1" applyFont="1" applyBorder="1" applyAlignment="1">
      <alignment horizontal="right"/>
    </xf>
    <xf numFmtId="49" fontId="17" fillId="0" borderId="6" xfId="11" applyNumberFormat="1" applyFont="1" applyBorder="1" applyAlignment="1">
      <alignment horizontal="left" vertical="top" shrinkToFit="1"/>
    </xf>
    <xf numFmtId="180" fontId="18" fillId="0" borderId="6" xfId="11" applyNumberFormat="1" applyFont="1" applyBorder="1" applyAlignment="1">
      <alignment horizontal="right"/>
    </xf>
    <xf numFmtId="49" fontId="17" fillId="0" borderId="7" xfId="11" applyNumberFormat="1" applyFont="1" applyBorder="1" applyAlignment="1">
      <alignment horizontal="left" vertical="top" shrinkToFit="1"/>
    </xf>
    <xf numFmtId="180" fontId="18" fillId="0" borderId="7" xfId="11" applyNumberFormat="1" applyFont="1" applyBorder="1" applyAlignment="1">
      <alignment horizontal="right"/>
    </xf>
    <xf numFmtId="180" fontId="18" fillId="0" borderId="1" xfId="11" applyNumberFormat="1" applyFont="1" applyBorder="1" applyAlignment="1">
      <alignment horizontal="right"/>
    </xf>
    <xf numFmtId="49" fontId="19" fillId="0" borderId="4" xfId="11" applyNumberFormat="1" applyFont="1" applyBorder="1" applyAlignment="1">
      <alignment horizontal="centerContinuous" vertical="top" shrinkToFit="1"/>
    </xf>
    <xf numFmtId="49" fontId="19" fillId="0" borderId="20" xfId="11" applyNumberFormat="1" applyFont="1" applyBorder="1" applyAlignment="1">
      <alignment horizontal="center" vertical="top" wrapText="1"/>
    </xf>
    <xf numFmtId="49" fontId="19" fillId="0" borderId="17" xfId="11" applyNumberFormat="1" applyFont="1" applyBorder="1" applyAlignment="1">
      <alignment horizontal="center" vertical="top" wrapText="1"/>
    </xf>
    <xf numFmtId="49" fontId="19" fillId="0" borderId="8" xfId="11" applyNumberFormat="1" applyFont="1" applyBorder="1" applyAlignment="1">
      <alignment horizontal="center" vertical="top" wrapText="1"/>
    </xf>
    <xf numFmtId="49" fontId="19" fillId="0" borderId="4" xfId="11" applyNumberFormat="1" applyFont="1" applyBorder="1" applyAlignment="1">
      <alignment horizontal="center" vertical="top" shrinkToFit="1"/>
    </xf>
    <xf numFmtId="0" fontId="1" fillId="0" borderId="7" xfId="11" applyBorder="1">
      <alignment vertical="center"/>
    </xf>
    <xf numFmtId="49" fontId="19" fillId="0" borderId="7" xfId="11" applyNumberFormat="1" applyFont="1" applyBorder="1" applyAlignment="1">
      <alignment horizontal="center" vertical="top" wrapText="1"/>
    </xf>
    <xf numFmtId="49" fontId="19" fillId="0" borderId="1" xfId="11" applyNumberFormat="1" applyFont="1" applyBorder="1" applyAlignment="1">
      <alignment horizontal="center" vertical="top" wrapText="1"/>
    </xf>
    <xf numFmtId="49" fontId="19" fillId="0" borderId="2" xfId="11" applyNumberFormat="1" applyFont="1" applyBorder="1" applyAlignment="1">
      <alignment horizontal="center" vertical="top" wrapText="1"/>
    </xf>
    <xf numFmtId="49" fontId="19" fillId="0" borderId="4" xfId="11" applyNumberFormat="1" applyFont="1" applyBorder="1" applyAlignment="1">
      <alignment horizontal="left" vertical="top" shrinkToFit="1"/>
    </xf>
    <xf numFmtId="180" fontId="20" fillId="0" borderId="4" xfId="11" applyNumberFormat="1" applyFont="1" applyBorder="1" applyAlignment="1">
      <alignment horizontal="right"/>
    </xf>
    <xf numFmtId="49" fontId="19" fillId="0" borderId="6" xfId="11" applyNumberFormat="1" applyFont="1" applyBorder="1" applyAlignment="1">
      <alignment horizontal="left" vertical="top" shrinkToFit="1"/>
    </xf>
    <xf numFmtId="180" fontId="20" fillId="0" borderId="6" xfId="11" applyNumberFormat="1" applyFont="1" applyBorder="1" applyAlignment="1">
      <alignment horizontal="right"/>
    </xf>
    <xf numFmtId="49" fontId="19" fillId="0" borderId="7" xfId="11" applyNumberFormat="1" applyFont="1" applyBorder="1" applyAlignment="1">
      <alignment horizontal="left" vertical="top" shrinkToFit="1"/>
    </xf>
    <xf numFmtId="180" fontId="20" fillId="0" borderId="7" xfId="11" applyNumberFormat="1" applyFont="1" applyBorder="1" applyAlignment="1">
      <alignment horizontal="right"/>
    </xf>
    <xf numFmtId="49" fontId="19" fillId="0" borderId="1" xfId="11" applyNumberFormat="1" applyFont="1" applyBorder="1" applyAlignment="1">
      <alignment horizontal="centerContinuous" vertical="top" shrinkToFit="1"/>
    </xf>
    <xf numFmtId="180" fontId="20" fillId="0" borderId="1" xfId="11" applyNumberFormat="1" applyFont="1" applyBorder="1" applyAlignment="1">
      <alignment horizontal="right"/>
    </xf>
    <xf numFmtId="49" fontId="19" fillId="0" borderId="17" xfId="9" applyNumberFormat="1" applyFont="1" applyBorder="1" applyAlignment="1">
      <alignment horizontal="center" vertical="top" shrinkToFit="1"/>
    </xf>
    <xf numFmtId="49" fontId="19" fillId="0" borderId="11" xfId="9" applyNumberFormat="1" applyFont="1" applyBorder="1" applyAlignment="1">
      <alignment horizontal="center" vertical="top" shrinkToFit="1"/>
    </xf>
    <xf numFmtId="49" fontId="19" fillId="0" borderId="19" xfId="9" applyNumberFormat="1" applyFont="1" applyBorder="1" applyAlignment="1">
      <alignment horizontal="center" vertical="top" shrinkToFit="1"/>
    </xf>
    <xf numFmtId="49" fontId="19" fillId="0" borderId="2" xfId="9" applyNumberFormat="1" applyFont="1" applyBorder="1" applyAlignment="1">
      <alignment horizontal="center" vertical="top" shrinkToFit="1"/>
    </xf>
    <xf numFmtId="49" fontId="19" fillId="0" borderId="3" xfId="9" applyNumberFormat="1" applyFont="1" applyBorder="1" applyAlignment="1">
      <alignment horizontal="center" vertical="top" shrinkToFit="1"/>
    </xf>
    <xf numFmtId="49" fontId="19" fillId="0" borderId="8" xfId="9" applyNumberFormat="1" applyFont="1" applyBorder="1" applyAlignment="1">
      <alignment horizontal="center" vertical="top" shrinkToFit="1"/>
    </xf>
    <xf numFmtId="49" fontId="19" fillId="0" borderId="9" xfId="9" applyNumberFormat="1" applyFont="1" applyBorder="1" applyAlignment="1">
      <alignment horizontal="center" vertical="top" shrinkToFit="1"/>
    </xf>
    <xf numFmtId="49" fontId="19" fillId="0" borderId="20" xfId="9" applyNumberFormat="1" applyFont="1" applyBorder="1" applyAlignment="1">
      <alignment horizontal="center" vertical="top" shrinkToFit="1"/>
    </xf>
    <xf numFmtId="49" fontId="19" fillId="0" borderId="5" xfId="9" applyNumberFormat="1" applyFont="1" applyBorder="1" applyAlignment="1">
      <alignment horizontal="center" vertical="top" shrinkToFit="1"/>
    </xf>
    <xf numFmtId="49" fontId="19" fillId="0" borderId="10" xfId="9" applyNumberFormat="1" applyFont="1" applyBorder="1" applyAlignment="1">
      <alignment horizontal="center" vertical="top" shrinkToFit="1"/>
    </xf>
    <xf numFmtId="49" fontId="19" fillId="0" borderId="0" xfId="9" applyNumberFormat="1" applyFont="1" applyAlignment="1">
      <alignment horizontal="center" vertical="top" shrinkToFit="1"/>
    </xf>
    <xf numFmtId="49" fontId="17" fillId="0" borderId="3" xfId="9" applyNumberFormat="1" applyFont="1" applyBorder="1" applyAlignment="1">
      <alignment horizontal="center" vertical="top" shrinkToFit="1"/>
    </xf>
    <xf numFmtId="49" fontId="17" fillId="0" borderId="17" xfId="9" applyNumberFormat="1" applyFont="1" applyBorder="1" applyAlignment="1">
      <alignment horizontal="center" vertical="top" shrinkToFit="1"/>
    </xf>
    <xf numFmtId="49" fontId="17" fillId="0" borderId="8" xfId="9" applyNumberFormat="1" applyFont="1" applyBorder="1" applyAlignment="1">
      <alignment horizontal="center" vertical="top" shrinkToFit="1"/>
    </xf>
    <xf numFmtId="49" fontId="17" fillId="0" borderId="11" xfId="9" applyNumberFormat="1" applyFont="1" applyBorder="1" applyAlignment="1">
      <alignment horizontal="center" vertical="top" shrinkToFit="1"/>
    </xf>
    <xf numFmtId="49" fontId="17" fillId="0" borderId="2" xfId="9" applyNumberFormat="1" applyFont="1" applyBorder="1" applyAlignment="1">
      <alignment horizontal="center" vertical="top" shrinkToFit="1"/>
    </xf>
    <xf numFmtId="49" fontId="19" fillId="0" borderId="27" xfId="9" applyNumberFormat="1" applyFont="1" applyBorder="1" applyAlignment="1">
      <alignment horizontal="left" vertical="top" shrinkToFit="1"/>
    </xf>
    <xf numFmtId="49" fontId="19" fillId="0" borderId="28" xfId="9" applyNumberFormat="1" applyFont="1" applyBorder="1" applyAlignment="1">
      <alignment horizontal="left" vertical="top" shrinkToFit="1"/>
    </xf>
    <xf numFmtId="49" fontId="19" fillId="0" borderId="29" xfId="9" applyNumberFormat="1" applyFont="1" applyBorder="1" applyAlignment="1">
      <alignment horizontal="left" vertical="top" shrinkToFit="1"/>
    </xf>
    <xf numFmtId="49" fontId="19" fillId="0" borderId="30" xfId="9" applyNumberFormat="1" applyFont="1" applyBorder="1" applyAlignment="1">
      <alignment horizontal="left" vertical="top" shrinkToFit="1"/>
    </xf>
    <xf numFmtId="49" fontId="19" fillId="0" borderId="25" xfId="9" applyNumberFormat="1" applyFont="1" applyBorder="1" applyAlignment="1">
      <alignment horizontal="left" vertical="top" shrinkToFit="1"/>
    </xf>
    <xf numFmtId="49" fontId="19" fillId="0" borderId="26" xfId="9" applyNumberFormat="1" applyFont="1" applyBorder="1" applyAlignment="1">
      <alignment horizontal="left" vertical="top" shrinkToFit="1"/>
    </xf>
    <xf numFmtId="49" fontId="19" fillId="0" borderId="3" xfId="9" applyNumberFormat="1" applyFont="1" applyBorder="1" applyAlignment="1">
      <alignment horizontal="left" vertical="top" shrinkToFit="1"/>
    </xf>
    <xf numFmtId="49" fontId="19" fillId="0" borderId="8" xfId="9" applyNumberFormat="1" applyFont="1" applyBorder="1" applyAlignment="1">
      <alignment horizontal="left" vertical="top" shrinkToFit="1"/>
    </xf>
    <xf numFmtId="49" fontId="17" fillId="0" borderId="27" xfId="9" applyNumberFormat="1" applyFont="1" applyBorder="1" applyAlignment="1">
      <alignment horizontal="left" vertical="top" shrinkToFit="1"/>
    </xf>
    <xf numFmtId="49" fontId="17" fillId="0" borderId="28" xfId="9" applyNumberFormat="1" applyFont="1" applyBorder="1" applyAlignment="1">
      <alignment horizontal="left" vertical="top" shrinkToFit="1"/>
    </xf>
    <xf numFmtId="49" fontId="17" fillId="0" borderId="29" xfId="9" applyNumberFormat="1" applyFont="1" applyBorder="1" applyAlignment="1">
      <alignment horizontal="left" vertical="top" shrinkToFit="1"/>
    </xf>
    <xf numFmtId="49" fontId="17" fillId="0" borderId="30" xfId="9" applyNumberFormat="1" applyFont="1" applyBorder="1" applyAlignment="1">
      <alignment horizontal="left" vertical="top" shrinkToFit="1"/>
    </xf>
    <xf numFmtId="49" fontId="17" fillId="0" borderId="25" xfId="9" applyNumberFormat="1" applyFont="1" applyBorder="1" applyAlignment="1">
      <alignment horizontal="left" vertical="top" shrinkToFit="1"/>
    </xf>
    <xf numFmtId="49" fontId="17" fillId="0" borderId="26" xfId="9" applyNumberFormat="1" applyFont="1" applyBorder="1" applyAlignment="1">
      <alignment horizontal="left" vertical="top" shrinkToFit="1"/>
    </xf>
    <xf numFmtId="49" fontId="17" fillId="0" borderId="3" xfId="9" applyNumberFormat="1" applyFont="1" applyBorder="1" applyAlignment="1">
      <alignment horizontal="left" vertical="top" shrinkToFit="1"/>
    </xf>
    <xf numFmtId="49" fontId="17" fillId="0" borderId="8" xfId="9" applyNumberFormat="1" applyFont="1" applyBorder="1" applyAlignment="1">
      <alignment horizontal="left" vertical="top" shrinkToFit="1"/>
    </xf>
    <xf numFmtId="49" fontId="19" fillId="0" borderId="1" xfId="9" applyNumberFormat="1" applyFont="1" applyBorder="1" applyAlignment="1">
      <alignment horizontal="center" vertical="top" shrinkToFit="1"/>
    </xf>
    <xf numFmtId="49" fontId="21" fillId="0" borderId="0" xfId="9" applyNumberFormat="1" applyFont="1" applyAlignment="1">
      <alignment horizontal="left" vertical="center" wrapText="1"/>
    </xf>
    <xf numFmtId="49" fontId="19" fillId="0" borderId="1" xfId="9" applyNumberFormat="1" applyFont="1" applyBorder="1" applyAlignment="1">
      <alignment horizontal="center" vertical="top" wrapText="1"/>
    </xf>
    <xf numFmtId="0" fontId="19" fillId="0" borderId="1" xfId="9" applyNumberFormat="1" applyFont="1" applyBorder="1" applyAlignment="1">
      <alignment horizontal="left" vertical="top" shrinkToFit="1"/>
    </xf>
    <xf numFmtId="49" fontId="19" fillId="0" borderId="0" xfId="9" applyNumberFormat="1" applyFont="1" applyAlignment="1">
      <alignment horizontal="right" vertical="top"/>
    </xf>
    <xf numFmtId="0" fontId="10" fillId="0" borderId="0" xfId="3" applyFont="1" applyAlignment="1">
      <alignment horizontal="center" vertical="center"/>
    </xf>
    <xf numFmtId="0" fontId="15" fillId="0" borderId="0" xfId="0" applyFont="1" applyAlignment="1">
      <alignment horizontal="center" vertical="center"/>
    </xf>
    <xf numFmtId="0" fontId="9" fillId="0" borderId="4" xfId="4" applyBorder="1" applyAlignment="1">
      <alignment horizontal="center" vertical="center"/>
    </xf>
    <xf numFmtId="0" fontId="9" fillId="0" borderId="0" xfId="4" applyFont="1" applyAlignment="1">
      <alignment horizontal="center" vertical="center"/>
    </xf>
    <xf numFmtId="0" fontId="9" fillId="0" borderId="0" xfId="4" applyAlignment="1">
      <alignment horizontal="center" vertical="center"/>
    </xf>
    <xf numFmtId="0" fontId="9" fillId="0" borderId="9" xfId="5" applyBorder="1" applyAlignment="1">
      <alignment horizontal="center" vertical="center"/>
    </xf>
    <xf numFmtId="0" fontId="9" fillId="0" borderId="20" xfId="5" applyBorder="1" applyAlignment="1">
      <alignment horizontal="center" vertical="center"/>
    </xf>
    <xf numFmtId="0" fontId="9" fillId="0" borderId="5" xfId="5" applyBorder="1" applyAlignment="1">
      <alignment horizontal="center" vertical="center"/>
    </xf>
    <xf numFmtId="0" fontId="9" fillId="0" borderId="0" xfId="5" applyFont="1" applyAlignment="1">
      <alignment horizontal="center" vertical="center"/>
    </xf>
    <xf numFmtId="0" fontId="9" fillId="0" borderId="0" xfId="5" applyAlignment="1">
      <alignment horizontal="center" vertical="center"/>
    </xf>
    <xf numFmtId="0" fontId="9" fillId="0" borderId="0" xfId="8" applyFont="1" applyAlignment="1">
      <alignment horizontal="center" vertical="center"/>
    </xf>
    <xf numFmtId="0" fontId="9" fillId="0" borderId="0" xfId="8" applyAlignment="1">
      <alignment horizontal="center" vertical="center"/>
    </xf>
    <xf numFmtId="0" fontId="9" fillId="0" borderId="11" xfId="8" applyBorder="1" applyAlignment="1">
      <alignment horizontal="center" vertical="center"/>
    </xf>
    <xf numFmtId="0" fontId="9" fillId="0" borderId="19" xfId="8" applyBorder="1" applyAlignment="1">
      <alignment horizontal="center" vertical="center"/>
    </xf>
    <xf numFmtId="0" fontId="7" fillId="0" borderId="0" xfId="0" applyFont="1" applyAlignment="1">
      <alignment horizontal="center" vertical="center"/>
    </xf>
    <xf numFmtId="0" fontId="13" fillId="0" borderId="0" xfId="0" applyNumberFormat="1" applyFont="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9" fillId="0" borderId="0" xfId="6" applyFont="1" applyAlignment="1">
      <alignment horizontal="center" vertical="center"/>
    </xf>
    <xf numFmtId="0" fontId="9" fillId="0" borderId="0" xfId="6" applyAlignment="1">
      <alignment horizontal="center" vertical="center"/>
    </xf>
    <xf numFmtId="0" fontId="9" fillId="0" borderId="1" xfId="6" applyBorder="1" applyAlignment="1">
      <alignment horizontal="center" vertical="center"/>
    </xf>
    <xf numFmtId="0" fontId="9" fillId="0" borderId="3" xfId="6" applyBorder="1" applyAlignment="1">
      <alignment horizontal="center" vertical="center"/>
    </xf>
    <xf numFmtId="0" fontId="9" fillId="0" borderId="17" xfId="6" applyBorder="1" applyAlignment="1">
      <alignment horizontal="center" vertical="center"/>
    </xf>
    <xf numFmtId="0" fontId="9" fillId="0" borderId="8" xfId="6" applyBorder="1" applyAlignment="1">
      <alignment horizontal="center" vertical="center"/>
    </xf>
    <xf numFmtId="0" fontId="6" fillId="0" borderId="0" xfId="7" applyFont="1" applyAlignment="1">
      <alignment horizontal="center" vertical="center"/>
    </xf>
    <xf numFmtId="49" fontId="19" fillId="0" borderId="0" xfId="9" applyNumberFormat="1" applyFont="1" applyAlignment="1">
      <alignment horizontal="left" vertical="top" shrinkToFit="1"/>
    </xf>
    <xf numFmtId="49" fontId="19" fillId="0" borderId="9" xfId="9" applyNumberFormat="1" applyFont="1" applyBorder="1" applyAlignment="1">
      <alignment horizontal="left" vertical="top" shrinkToFit="1"/>
    </xf>
    <xf numFmtId="49" fontId="19" fillId="0" borderId="20" xfId="9" applyNumberFormat="1" applyFont="1" applyBorder="1" applyAlignment="1">
      <alignment horizontal="left" vertical="top" shrinkToFit="1"/>
    </xf>
    <xf numFmtId="49" fontId="19" fillId="0" borderId="10" xfId="9" applyNumberFormat="1" applyFont="1" applyBorder="1" applyAlignment="1">
      <alignment horizontal="left" vertical="top" shrinkToFit="1"/>
    </xf>
  </cellXfs>
  <cellStyles count="12">
    <cellStyle name="桁区切り" xfId="1" builtinId="6"/>
    <cellStyle name="桁区切り 2" xfId="2"/>
    <cellStyle name="標準" xfId="0" builtinId="0"/>
    <cellStyle name="標準 2" xfId="3"/>
    <cellStyle name="標準 3" xfId="9"/>
    <cellStyle name="標準 4" xfId="10"/>
    <cellStyle name="標準 5" xfId="11"/>
    <cellStyle name="標準_Book1" xfId="4"/>
    <cellStyle name="標準_寄付金収入明細票" xfId="5"/>
    <cellStyle name="標準_国庫補助金等特別積立金明細票" xfId="6"/>
    <cellStyle name="標準_普通預金から積立預金への動き20090312" xfId="7"/>
    <cellStyle name="標準_補助金収入明細票"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4</xdr:col>
      <xdr:colOff>1184275</xdr:colOff>
      <xdr:row>0</xdr:row>
      <xdr:rowOff>0</xdr:rowOff>
    </xdr:from>
    <xdr:to>
      <xdr:col>7</xdr:col>
      <xdr:colOff>660400</xdr:colOff>
      <xdr:row>0</xdr:row>
      <xdr:rowOff>123825</xdr:rowOff>
    </xdr:to>
    <xdr:sp macro="" textlink="">
      <xdr:nvSpPr>
        <xdr:cNvPr id="2" name="テキスト ボックス 1"/>
        <xdr:cNvSpPr txBox="1"/>
      </xdr:nvSpPr>
      <xdr:spPr>
        <a:xfrm>
          <a:off x="6632575"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800" b="0" i="0" u="none">
              <a:ea typeface="ＭＳ Ｐ明朝"/>
            </a:rPr>
            <a:t>平成</a:t>
          </a:r>
          <a:r>
            <a:rPr kumimoji="1" lang="en-US" altLang="ja-JP" sz="800" b="0" i="0" u="none">
              <a:ea typeface="ＭＳ Ｐ明朝"/>
            </a:rPr>
            <a:t>28</a:t>
          </a:r>
          <a:r>
            <a:rPr kumimoji="1" lang="ja-JP" altLang="en-US" sz="800" b="0" i="0" u="none">
              <a:ea typeface="ＭＳ Ｐ明朝"/>
            </a:rPr>
            <a:t>年 </a:t>
          </a:r>
          <a:r>
            <a:rPr kumimoji="1" lang="en-US" altLang="ja-JP" sz="800" b="0" i="0" u="none">
              <a:ea typeface="ＭＳ Ｐ明朝"/>
            </a:rPr>
            <a:t>6</a:t>
          </a:r>
          <a:r>
            <a:rPr kumimoji="1" lang="ja-JP" altLang="en-US" sz="800" b="0" i="0" u="none">
              <a:ea typeface="ＭＳ Ｐ明朝"/>
            </a:rPr>
            <a:t>月</a:t>
          </a:r>
          <a:r>
            <a:rPr kumimoji="1" lang="en-US" altLang="ja-JP" sz="800" b="0" i="0" u="none">
              <a:ea typeface="ＭＳ Ｐ明朝"/>
            </a:rPr>
            <a:t>29</a:t>
          </a:r>
          <a:r>
            <a:rPr kumimoji="1" lang="ja-JP" altLang="en-US" sz="800" b="0" i="0" u="none">
              <a:ea typeface="ＭＳ Ｐ明朝"/>
            </a:rPr>
            <a:t>日</a:t>
          </a:r>
        </a:p>
      </xdr:txBody>
    </xdr:sp>
    <xdr:clientData/>
  </xdr:twoCellAnchor>
  <xdr:twoCellAnchor editAs="absolute">
    <xdr:from>
      <xdr:col>0</xdr:col>
      <xdr:colOff>9525</xdr:colOff>
      <xdr:row>0</xdr:row>
      <xdr:rowOff>758825</xdr:rowOff>
    </xdr:from>
    <xdr:to>
      <xdr:col>7</xdr:col>
      <xdr:colOff>660400</xdr:colOff>
      <xdr:row>1</xdr:row>
      <xdr:rowOff>273050</xdr:rowOff>
    </xdr:to>
    <xdr:sp macro="" textlink="">
      <xdr:nvSpPr>
        <xdr:cNvPr id="3" name="テキスト ボックス 2"/>
        <xdr:cNvSpPr txBox="1"/>
      </xdr:nvSpPr>
      <xdr:spPr>
        <a:xfrm>
          <a:off x="9525" y="758825"/>
          <a:ext cx="10433050" cy="2952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1800" b="1" i="0" u="words">
              <a:ea typeface="ＭＳ Ｐ明朝"/>
            </a:rPr>
            <a:t>資金収支計算書</a:t>
          </a:r>
        </a:p>
      </xdr:txBody>
    </xdr:sp>
    <xdr:clientData/>
  </xdr:twoCellAnchor>
  <xdr:twoCellAnchor editAs="absolute">
    <xdr:from>
      <xdr:col>0</xdr:col>
      <xdr:colOff>9525</xdr:colOff>
      <xdr:row>0</xdr:row>
      <xdr:rowOff>0</xdr:rowOff>
    </xdr:from>
    <xdr:to>
      <xdr:col>2</xdr:col>
      <xdr:colOff>3419475</xdr:colOff>
      <xdr:row>0</xdr:row>
      <xdr:rowOff>123825</xdr:rowOff>
    </xdr:to>
    <xdr:sp macro="" textlink="">
      <xdr:nvSpPr>
        <xdr:cNvPr id="4" name="テキスト ボックス 3"/>
        <xdr:cNvSpPr txBox="1"/>
      </xdr:nvSpPr>
      <xdr:spPr>
        <a:xfrm>
          <a:off x="9525"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800" b="0" i="0" u="none">
              <a:ea typeface="ＭＳ Ｐ明朝"/>
            </a:rPr>
            <a:t>第</a:t>
          </a:r>
          <a:r>
            <a:rPr kumimoji="1" lang="en-US" altLang="ja-JP" sz="800" b="0" i="0" u="none">
              <a:ea typeface="ＭＳ Ｐ明朝"/>
            </a:rPr>
            <a:t>1</a:t>
          </a:r>
          <a:r>
            <a:rPr kumimoji="1" lang="ja-JP" altLang="en-US" sz="800" b="0" i="0" u="none">
              <a:ea typeface="ＭＳ Ｐ明朝"/>
            </a:rPr>
            <a:t>号の</a:t>
          </a:r>
          <a:r>
            <a:rPr kumimoji="1" lang="en-US" altLang="ja-JP" sz="800" b="0" i="0" u="none">
              <a:ea typeface="ＭＳ Ｐ明朝"/>
            </a:rPr>
            <a:t>1</a:t>
          </a:r>
          <a:r>
            <a:rPr kumimoji="1" lang="ja-JP" altLang="en-US" sz="800" b="0" i="0" u="none">
              <a:ea typeface="ＭＳ Ｐ明朝"/>
            </a:rPr>
            <a:t>様式</a:t>
          </a:r>
        </a:p>
      </xdr:txBody>
    </xdr:sp>
    <xdr:clientData/>
  </xdr:twoCellAnchor>
  <xdr:twoCellAnchor editAs="absolute">
    <xdr:from>
      <xdr:col>5</xdr:col>
      <xdr:colOff>612775</xdr:colOff>
      <xdr:row>0</xdr:row>
      <xdr:rowOff>149225</xdr:rowOff>
    </xdr:from>
    <xdr:to>
      <xdr:col>6</xdr:col>
      <xdr:colOff>231775</xdr:colOff>
      <xdr:row>0</xdr:row>
      <xdr:rowOff>311150</xdr:rowOff>
    </xdr:to>
    <xdr:sp macro="" textlink="">
      <xdr:nvSpPr>
        <xdr:cNvPr id="5" name="テキスト ボックス 4"/>
        <xdr:cNvSpPr txBox="1"/>
      </xdr:nvSpPr>
      <xdr:spPr>
        <a:xfrm>
          <a:off x="7251700" y="14922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法人名</a:t>
          </a:r>
        </a:p>
      </xdr:txBody>
    </xdr:sp>
    <xdr:clientData/>
  </xdr:twoCellAnchor>
  <xdr:twoCellAnchor editAs="absolute">
    <xdr:from>
      <xdr:col>6</xdr:col>
      <xdr:colOff>231775</xdr:colOff>
      <xdr:row>0</xdr:row>
      <xdr:rowOff>149225</xdr:rowOff>
    </xdr:from>
    <xdr:to>
      <xdr:col>7</xdr:col>
      <xdr:colOff>660400</xdr:colOff>
      <xdr:row>0</xdr:row>
      <xdr:rowOff>311150</xdr:rowOff>
    </xdr:to>
    <xdr:sp macro="" textlink="">
      <xdr:nvSpPr>
        <xdr:cNvPr id="6" name="テキスト ボックス 5"/>
        <xdr:cNvSpPr txBox="1"/>
      </xdr:nvSpPr>
      <xdr:spPr>
        <a:xfrm>
          <a:off x="8061325" y="14922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社会福祉法人　京都梅花園</a:t>
          </a:r>
        </a:p>
      </xdr:txBody>
    </xdr:sp>
    <xdr:clientData/>
  </xdr:twoCellAnchor>
  <xdr:twoCellAnchor editAs="absolute">
    <xdr:from>
      <xdr:col>5</xdr:col>
      <xdr:colOff>612775</xdr:colOff>
      <xdr:row>0</xdr:row>
      <xdr:rowOff>311150</xdr:rowOff>
    </xdr:from>
    <xdr:to>
      <xdr:col>6</xdr:col>
      <xdr:colOff>231775</xdr:colOff>
      <xdr:row>0</xdr:row>
      <xdr:rowOff>473075</xdr:rowOff>
    </xdr:to>
    <xdr:sp macro="" textlink="">
      <xdr:nvSpPr>
        <xdr:cNvPr id="7" name="テキスト ボックス 6"/>
        <xdr:cNvSpPr txBox="1"/>
      </xdr:nvSpPr>
      <xdr:spPr>
        <a:xfrm>
          <a:off x="7251700" y="311150"/>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施設名</a:t>
          </a:r>
        </a:p>
      </xdr:txBody>
    </xdr:sp>
    <xdr:clientData/>
  </xdr:twoCellAnchor>
  <xdr:twoCellAnchor editAs="absolute">
    <xdr:from>
      <xdr:col>6</xdr:col>
      <xdr:colOff>231775</xdr:colOff>
      <xdr:row>0</xdr:row>
      <xdr:rowOff>311150</xdr:rowOff>
    </xdr:from>
    <xdr:to>
      <xdr:col>7</xdr:col>
      <xdr:colOff>660400</xdr:colOff>
      <xdr:row>0</xdr:row>
      <xdr:rowOff>473075</xdr:rowOff>
    </xdr:to>
    <xdr:sp macro="" textlink="">
      <xdr:nvSpPr>
        <xdr:cNvPr id="8" name="テキスト ボックス 7"/>
        <xdr:cNvSpPr txBox="1"/>
      </xdr:nvSpPr>
      <xdr:spPr>
        <a:xfrm>
          <a:off x="8061325" y="311150"/>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a:t>
          </a:r>
        </a:p>
      </xdr:txBody>
    </xdr:sp>
    <xdr:clientData/>
  </xdr:twoCellAnchor>
  <xdr:twoCellAnchor editAs="absolute">
    <xdr:from>
      <xdr:col>5</xdr:col>
      <xdr:colOff>612775</xdr:colOff>
      <xdr:row>0</xdr:row>
      <xdr:rowOff>473075</xdr:rowOff>
    </xdr:from>
    <xdr:to>
      <xdr:col>6</xdr:col>
      <xdr:colOff>231775</xdr:colOff>
      <xdr:row>0</xdr:row>
      <xdr:rowOff>635000</xdr:rowOff>
    </xdr:to>
    <xdr:sp macro="" textlink="">
      <xdr:nvSpPr>
        <xdr:cNvPr id="9" name="テキスト ボックス 8"/>
        <xdr:cNvSpPr txBox="1"/>
      </xdr:nvSpPr>
      <xdr:spPr>
        <a:xfrm>
          <a:off x="7251700" y="47307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会計単位名</a:t>
          </a:r>
        </a:p>
      </xdr:txBody>
    </xdr:sp>
    <xdr:clientData/>
  </xdr:twoCellAnchor>
  <xdr:twoCellAnchor editAs="absolute">
    <xdr:from>
      <xdr:col>6</xdr:col>
      <xdr:colOff>231775</xdr:colOff>
      <xdr:row>0</xdr:row>
      <xdr:rowOff>473075</xdr:rowOff>
    </xdr:from>
    <xdr:to>
      <xdr:col>7</xdr:col>
      <xdr:colOff>660400</xdr:colOff>
      <xdr:row>0</xdr:row>
      <xdr:rowOff>635000</xdr:rowOff>
    </xdr:to>
    <xdr:sp macro="" textlink="">
      <xdr:nvSpPr>
        <xdr:cNvPr id="10" name="テキスト ボックス 9"/>
        <xdr:cNvSpPr txBox="1"/>
      </xdr:nvSpPr>
      <xdr:spPr>
        <a:xfrm>
          <a:off x="8061325" y="47307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社会福祉法人　京都梅花園</a:t>
          </a:r>
        </a:p>
      </xdr:txBody>
    </xdr:sp>
    <xdr:clientData/>
  </xdr:twoCellAnchor>
  <xdr:twoCellAnchor editAs="absolute">
    <xdr:from>
      <xdr:col>5</xdr:col>
      <xdr:colOff>612775</xdr:colOff>
      <xdr:row>0</xdr:row>
      <xdr:rowOff>311150</xdr:rowOff>
    </xdr:from>
    <xdr:to>
      <xdr:col>7</xdr:col>
      <xdr:colOff>660400</xdr:colOff>
      <xdr:row>0</xdr:row>
      <xdr:rowOff>311150</xdr:rowOff>
    </xdr:to>
    <xdr:cxnSp macro="">
      <xdr:nvCxnSpPr>
        <xdr:cNvPr id="11" name="直線コネクタ 10"/>
        <xdr:cNvCxnSpPr/>
      </xdr:nvCxnSpPr>
      <xdr:spPr>
        <a:xfrm>
          <a:off x="7251700" y="31115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612775</xdr:colOff>
      <xdr:row>0</xdr:row>
      <xdr:rowOff>473075</xdr:rowOff>
    </xdr:from>
    <xdr:to>
      <xdr:col>7</xdr:col>
      <xdr:colOff>660400</xdr:colOff>
      <xdr:row>0</xdr:row>
      <xdr:rowOff>473075</xdr:rowOff>
    </xdr:to>
    <xdr:cxnSp macro="">
      <xdr:nvCxnSpPr>
        <xdr:cNvPr id="12" name="直線コネクタ 11"/>
        <xdr:cNvCxnSpPr/>
      </xdr:nvCxnSpPr>
      <xdr:spPr>
        <a:xfrm>
          <a:off x="7251700" y="47307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612775</xdr:colOff>
      <xdr:row>0</xdr:row>
      <xdr:rowOff>635000</xdr:rowOff>
    </xdr:from>
    <xdr:to>
      <xdr:col>7</xdr:col>
      <xdr:colOff>660400</xdr:colOff>
      <xdr:row>0</xdr:row>
      <xdr:rowOff>635000</xdr:rowOff>
    </xdr:to>
    <xdr:cxnSp macro="">
      <xdr:nvCxnSpPr>
        <xdr:cNvPr id="13" name="直線コネクタ 12"/>
        <xdr:cNvCxnSpPr/>
      </xdr:nvCxnSpPr>
      <xdr:spPr>
        <a:xfrm>
          <a:off x="7251700" y="63500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612775</xdr:colOff>
      <xdr:row>0</xdr:row>
      <xdr:rowOff>149225</xdr:rowOff>
    </xdr:from>
    <xdr:to>
      <xdr:col>7</xdr:col>
      <xdr:colOff>660400</xdr:colOff>
      <xdr:row>0</xdr:row>
      <xdr:rowOff>149225</xdr:rowOff>
    </xdr:to>
    <xdr:cxnSp macro="">
      <xdr:nvCxnSpPr>
        <xdr:cNvPr id="14" name="直線コネクタ 13"/>
        <xdr:cNvCxnSpPr/>
      </xdr:nvCxnSpPr>
      <xdr:spPr>
        <a:xfrm>
          <a:off x="7251700" y="14922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612775</xdr:colOff>
      <xdr:row>0</xdr:row>
      <xdr:rowOff>149225</xdr:rowOff>
    </xdr:from>
    <xdr:to>
      <xdr:col>5</xdr:col>
      <xdr:colOff>612775</xdr:colOff>
      <xdr:row>0</xdr:row>
      <xdr:rowOff>635000</xdr:rowOff>
    </xdr:to>
    <xdr:cxnSp macro="">
      <xdr:nvCxnSpPr>
        <xdr:cNvPr id="15" name="直線コネクタ 14"/>
        <xdr:cNvCxnSpPr/>
      </xdr:nvCxnSpPr>
      <xdr:spPr>
        <a:xfrm>
          <a:off x="7251700"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231775</xdr:colOff>
      <xdr:row>0</xdr:row>
      <xdr:rowOff>149225</xdr:rowOff>
    </xdr:from>
    <xdr:to>
      <xdr:col>6</xdr:col>
      <xdr:colOff>231775</xdr:colOff>
      <xdr:row>0</xdr:row>
      <xdr:rowOff>635000</xdr:rowOff>
    </xdr:to>
    <xdr:cxnSp macro="">
      <xdr:nvCxnSpPr>
        <xdr:cNvPr id="16" name="直線コネクタ 15"/>
        <xdr:cNvCxnSpPr/>
      </xdr:nvCxnSpPr>
      <xdr:spPr>
        <a:xfrm>
          <a:off x="8061325"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660400</xdr:colOff>
      <xdr:row>0</xdr:row>
      <xdr:rowOff>149225</xdr:rowOff>
    </xdr:from>
    <xdr:to>
      <xdr:col>7</xdr:col>
      <xdr:colOff>660400</xdr:colOff>
      <xdr:row>0</xdr:row>
      <xdr:rowOff>635000</xdr:rowOff>
    </xdr:to>
    <xdr:cxnSp macro="">
      <xdr:nvCxnSpPr>
        <xdr:cNvPr id="17" name="直線コネクタ 16"/>
        <xdr:cNvCxnSpPr/>
      </xdr:nvCxnSpPr>
      <xdr:spPr>
        <a:xfrm>
          <a:off x="10442575"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9525</xdr:colOff>
      <xdr:row>2</xdr:row>
      <xdr:rowOff>3175</xdr:rowOff>
    </xdr:from>
    <xdr:to>
      <xdr:col>7</xdr:col>
      <xdr:colOff>660400</xdr:colOff>
      <xdr:row>3</xdr:row>
      <xdr:rowOff>3175</xdr:rowOff>
    </xdr:to>
    <xdr:sp macro="" textlink="">
      <xdr:nvSpPr>
        <xdr:cNvPr id="18" name="テキスト ボックス 17"/>
        <xdr:cNvSpPr txBox="1"/>
      </xdr:nvSpPr>
      <xdr:spPr>
        <a:xfrm>
          <a:off x="9525" y="1079500"/>
          <a:ext cx="10433050"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 自 平成</a:t>
          </a:r>
          <a:r>
            <a:rPr kumimoji="1" lang="en-US" altLang="ja-JP" sz="900" b="0" i="0" u="none">
              <a:ea typeface="ＭＳ Ｐ明朝"/>
            </a:rPr>
            <a:t>27</a:t>
          </a:r>
          <a:r>
            <a:rPr kumimoji="1" lang="ja-JP" altLang="en-US" sz="900" b="0" i="0" u="none">
              <a:ea typeface="ＭＳ Ｐ明朝"/>
            </a:rPr>
            <a:t>年 </a:t>
          </a:r>
          <a:r>
            <a:rPr kumimoji="1" lang="en-US" altLang="ja-JP" sz="900" b="0" i="0" u="none">
              <a:ea typeface="ＭＳ Ｐ明朝"/>
            </a:rPr>
            <a:t>4</a:t>
          </a:r>
          <a:r>
            <a:rPr kumimoji="1" lang="ja-JP" altLang="en-US" sz="900" b="0" i="0" u="none">
              <a:ea typeface="ＭＳ Ｐ明朝"/>
            </a:rPr>
            <a:t>月 </a:t>
          </a:r>
          <a:r>
            <a:rPr kumimoji="1" lang="en-US" altLang="ja-JP" sz="900" b="0" i="0" u="none">
              <a:ea typeface="ＭＳ Ｐ明朝"/>
            </a:rPr>
            <a:t>1</a:t>
          </a:r>
          <a:r>
            <a:rPr kumimoji="1" lang="ja-JP" altLang="en-US" sz="900" b="0" i="0" u="none">
              <a:ea typeface="ＭＳ Ｐ明朝"/>
            </a:rPr>
            <a:t>日　　至 平成</a:t>
          </a:r>
          <a:r>
            <a:rPr kumimoji="1" lang="en-US" altLang="ja-JP" sz="900" b="0" i="0" u="none">
              <a:ea typeface="ＭＳ Ｐ明朝"/>
            </a:rPr>
            <a:t>28</a:t>
          </a:r>
          <a:r>
            <a:rPr kumimoji="1" lang="ja-JP" altLang="en-US" sz="900" b="0" i="0" u="none">
              <a:ea typeface="ＭＳ Ｐ明朝"/>
            </a:rPr>
            <a:t>年 </a:t>
          </a:r>
          <a:r>
            <a:rPr kumimoji="1" lang="en-US" altLang="ja-JP" sz="900" b="0" i="0" u="none">
              <a:ea typeface="ＭＳ Ｐ明朝"/>
            </a:rPr>
            <a:t>3</a:t>
          </a:r>
          <a:r>
            <a:rPr kumimoji="1" lang="ja-JP" altLang="en-US" sz="900" b="0" i="0" u="none">
              <a:ea typeface="ＭＳ Ｐ明朝"/>
            </a:rPr>
            <a:t>月</a:t>
          </a:r>
          <a:r>
            <a:rPr kumimoji="1" lang="en-US" altLang="ja-JP" sz="900" b="0" i="0" u="none">
              <a:ea typeface="ＭＳ Ｐ明朝"/>
            </a:rPr>
            <a:t>31</a:t>
          </a:r>
          <a:r>
            <a:rPr kumimoji="1" lang="ja-JP" altLang="en-US" sz="900" b="0" i="0" u="none">
              <a:ea typeface="ＭＳ Ｐ明朝"/>
            </a:rPr>
            <a:t>日 ）</a:t>
          </a:r>
        </a:p>
      </xdr:txBody>
    </xdr:sp>
    <xdr:clientData/>
  </xdr:twoCellAnchor>
  <xdr:twoCellAnchor editAs="absolute">
    <xdr:from>
      <xdr:col>4</xdr:col>
      <xdr:colOff>1184275</xdr:colOff>
      <xdr:row>2</xdr:row>
      <xdr:rowOff>3175</xdr:rowOff>
    </xdr:from>
    <xdr:to>
      <xdr:col>7</xdr:col>
      <xdr:colOff>660400</xdr:colOff>
      <xdr:row>3</xdr:row>
      <xdr:rowOff>3175</xdr:rowOff>
    </xdr:to>
    <xdr:sp macro="" textlink="">
      <xdr:nvSpPr>
        <xdr:cNvPr id="19" name="テキスト ボックス 18"/>
        <xdr:cNvSpPr txBox="1"/>
      </xdr:nvSpPr>
      <xdr:spPr>
        <a:xfrm>
          <a:off x="6632575" y="1079500"/>
          <a:ext cx="3810000"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900" b="0" i="0" u="none">
              <a:ea typeface="ＭＳ Ｐ明朝"/>
            </a:rPr>
            <a:t>（単位：円）</a:t>
          </a:r>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9</xdr:col>
      <xdr:colOff>203200</xdr:colOff>
      <xdr:row>0</xdr:row>
      <xdr:rowOff>0</xdr:rowOff>
    </xdr:from>
    <xdr:to>
      <xdr:col>14</xdr:col>
      <xdr:colOff>584200</xdr:colOff>
      <xdr:row>0</xdr:row>
      <xdr:rowOff>123825</xdr:rowOff>
    </xdr:to>
    <xdr:sp macro="" textlink="">
      <xdr:nvSpPr>
        <xdr:cNvPr id="2" name="テキスト ボックス 1"/>
        <xdr:cNvSpPr txBox="1"/>
      </xdr:nvSpPr>
      <xdr:spPr>
        <a:xfrm>
          <a:off x="11099800"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800" b="0" i="0" u="none">
              <a:ea typeface="ＭＳ Ｐ明朝"/>
            </a:rPr>
            <a:t>平成</a:t>
          </a:r>
          <a:r>
            <a:rPr kumimoji="1" lang="en-US" altLang="ja-JP" sz="800" b="0" i="0" u="none">
              <a:ea typeface="ＭＳ Ｐ明朝"/>
            </a:rPr>
            <a:t>28</a:t>
          </a:r>
          <a:r>
            <a:rPr kumimoji="1" lang="ja-JP" altLang="en-US" sz="800" b="0" i="0" u="none">
              <a:ea typeface="ＭＳ Ｐ明朝"/>
            </a:rPr>
            <a:t>年 </a:t>
          </a:r>
          <a:r>
            <a:rPr kumimoji="1" lang="en-US" altLang="ja-JP" sz="800" b="0" i="0" u="none">
              <a:ea typeface="ＭＳ Ｐ明朝"/>
            </a:rPr>
            <a:t>6</a:t>
          </a:r>
          <a:r>
            <a:rPr kumimoji="1" lang="ja-JP" altLang="en-US" sz="800" b="0" i="0" u="none">
              <a:ea typeface="ＭＳ Ｐ明朝"/>
            </a:rPr>
            <a:t>月</a:t>
          </a:r>
          <a:r>
            <a:rPr kumimoji="1" lang="en-US" altLang="ja-JP" sz="800" b="0" i="0" u="none">
              <a:ea typeface="ＭＳ Ｐ明朝"/>
            </a:rPr>
            <a:t>29</a:t>
          </a:r>
          <a:r>
            <a:rPr kumimoji="1" lang="ja-JP" altLang="en-US" sz="800" b="0" i="0" u="none">
              <a:ea typeface="ＭＳ Ｐ明朝"/>
            </a:rPr>
            <a:t>日</a:t>
          </a:r>
        </a:p>
      </xdr:txBody>
    </xdr:sp>
    <xdr:clientData/>
  </xdr:twoCellAnchor>
  <xdr:twoCellAnchor editAs="absolute">
    <xdr:from>
      <xdr:col>0</xdr:col>
      <xdr:colOff>9525</xdr:colOff>
      <xdr:row>0</xdr:row>
      <xdr:rowOff>758825</xdr:rowOff>
    </xdr:from>
    <xdr:to>
      <xdr:col>14</xdr:col>
      <xdr:colOff>584200</xdr:colOff>
      <xdr:row>1</xdr:row>
      <xdr:rowOff>273050</xdr:rowOff>
    </xdr:to>
    <xdr:sp macro="" textlink="">
      <xdr:nvSpPr>
        <xdr:cNvPr id="3" name="テキスト ボックス 2"/>
        <xdr:cNvSpPr txBox="1"/>
      </xdr:nvSpPr>
      <xdr:spPr>
        <a:xfrm>
          <a:off x="9525" y="758825"/>
          <a:ext cx="14900275" cy="2952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1800" b="1" i="0" u="words">
              <a:ea typeface="ＭＳ Ｐ明朝"/>
            </a:rPr>
            <a:t>事業活動内訳表</a:t>
          </a:r>
        </a:p>
      </xdr:txBody>
    </xdr:sp>
    <xdr:clientData/>
  </xdr:twoCellAnchor>
  <xdr:twoCellAnchor editAs="absolute">
    <xdr:from>
      <xdr:col>0</xdr:col>
      <xdr:colOff>9525</xdr:colOff>
      <xdr:row>0</xdr:row>
      <xdr:rowOff>0</xdr:rowOff>
    </xdr:from>
    <xdr:to>
      <xdr:col>2</xdr:col>
      <xdr:colOff>3419475</xdr:colOff>
      <xdr:row>0</xdr:row>
      <xdr:rowOff>123825</xdr:rowOff>
    </xdr:to>
    <xdr:sp macro="" textlink="">
      <xdr:nvSpPr>
        <xdr:cNvPr id="4" name="テキスト ボックス 3"/>
        <xdr:cNvSpPr txBox="1"/>
      </xdr:nvSpPr>
      <xdr:spPr>
        <a:xfrm>
          <a:off x="9525"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800" b="0" i="0" u="none">
              <a:ea typeface="ＭＳ Ｐ明朝"/>
            </a:rPr>
            <a:t>第</a:t>
          </a:r>
          <a:r>
            <a:rPr kumimoji="1" lang="en-US" altLang="ja-JP" sz="800" b="0" i="0" u="none">
              <a:ea typeface="ＭＳ Ｐ明朝"/>
            </a:rPr>
            <a:t>2</a:t>
          </a:r>
          <a:r>
            <a:rPr kumimoji="1" lang="ja-JP" altLang="en-US" sz="800" b="0" i="0" u="none">
              <a:ea typeface="ＭＳ Ｐ明朝"/>
            </a:rPr>
            <a:t>号の</a:t>
          </a:r>
          <a:r>
            <a:rPr kumimoji="1" lang="en-US" altLang="ja-JP" sz="800" b="0" i="0" u="none">
              <a:ea typeface="ＭＳ Ｐ明朝"/>
            </a:rPr>
            <a:t>3</a:t>
          </a:r>
          <a:r>
            <a:rPr kumimoji="1" lang="ja-JP" altLang="en-US" sz="800" b="0" i="0" u="none">
              <a:ea typeface="ＭＳ Ｐ明朝"/>
            </a:rPr>
            <a:t>様式</a:t>
          </a:r>
        </a:p>
      </xdr:txBody>
    </xdr:sp>
    <xdr:clientData/>
  </xdr:twoCellAnchor>
  <xdr:twoCellAnchor editAs="absolute">
    <xdr:from>
      <xdr:col>10</xdr:col>
      <xdr:colOff>136525</xdr:colOff>
      <xdr:row>0</xdr:row>
      <xdr:rowOff>149225</xdr:rowOff>
    </xdr:from>
    <xdr:to>
      <xdr:col>11</xdr:col>
      <xdr:colOff>260350</xdr:colOff>
      <xdr:row>0</xdr:row>
      <xdr:rowOff>311150</xdr:rowOff>
    </xdr:to>
    <xdr:sp macro="" textlink="">
      <xdr:nvSpPr>
        <xdr:cNvPr id="5" name="テキスト ボックス 4"/>
        <xdr:cNvSpPr txBox="1"/>
      </xdr:nvSpPr>
      <xdr:spPr>
        <a:xfrm>
          <a:off x="11718925" y="14922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法人名</a:t>
          </a:r>
        </a:p>
      </xdr:txBody>
    </xdr:sp>
    <xdr:clientData/>
  </xdr:twoCellAnchor>
  <xdr:twoCellAnchor editAs="absolute">
    <xdr:from>
      <xdr:col>11</xdr:col>
      <xdr:colOff>260350</xdr:colOff>
      <xdr:row>0</xdr:row>
      <xdr:rowOff>149225</xdr:rowOff>
    </xdr:from>
    <xdr:to>
      <xdr:col>14</xdr:col>
      <xdr:colOff>584200</xdr:colOff>
      <xdr:row>0</xdr:row>
      <xdr:rowOff>311150</xdr:rowOff>
    </xdr:to>
    <xdr:sp macro="" textlink="">
      <xdr:nvSpPr>
        <xdr:cNvPr id="6" name="テキスト ボックス 5"/>
        <xdr:cNvSpPr txBox="1"/>
      </xdr:nvSpPr>
      <xdr:spPr>
        <a:xfrm>
          <a:off x="12528550" y="14922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社会福祉法人　京都梅花園</a:t>
          </a:r>
        </a:p>
      </xdr:txBody>
    </xdr:sp>
    <xdr:clientData/>
  </xdr:twoCellAnchor>
  <xdr:twoCellAnchor editAs="absolute">
    <xdr:from>
      <xdr:col>10</xdr:col>
      <xdr:colOff>136525</xdr:colOff>
      <xdr:row>0</xdr:row>
      <xdr:rowOff>311150</xdr:rowOff>
    </xdr:from>
    <xdr:to>
      <xdr:col>11</xdr:col>
      <xdr:colOff>260350</xdr:colOff>
      <xdr:row>0</xdr:row>
      <xdr:rowOff>473075</xdr:rowOff>
    </xdr:to>
    <xdr:sp macro="" textlink="">
      <xdr:nvSpPr>
        <xdr:cNvPr id="7" name="テキスト ボックス 6"/>
        <xdr:cNvSpPr txBox="1"/>
      </xdr:nvSpPr>
      <xdr:spPr>
        <a:xfrm>
          <a:off x="11718925" y="311150"/>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施設名</a:t>
          </a:r>
        </a:p>
      </xdr:txBody>
    </xdr:sp>
    <xdr:clientData/>
  </xdr:twoCellAnchor>
  <xdr:twoCellAnchor editAs="absolute">
    <xdr:from>
      <xdr:col>11</xdr:col>
      <xdr:colOff>260350</xdr:colOff>
      <xdr:row>0</xdr:row>
      <xdr:rowOff>311150</xdr:rowOff>
    </xdr:from>
    <xdr:to>
      <xdr:col>14</xdr:col>
      <xdr:colOff>584200</xdr:colOff>
      <xdr:row>0</xdr:row>
      <xdr:rowOff>473075</xdr:rowOff>
    </xdr:to>
    <xdr:sp macro="" textlink="">
      <xdr:nvSpPr>
        <xdr:cNvPr id="8" name="テキスト ボックス 7"/>
        <xdr:cNvSpPr txBox="1"/>
      </xdr:nvSpPr>
      <xdr:spPr>
        <a:xfrm>
          <a:off x="12528550" y="311150"/>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a:t>
          </a:r>
        </a:p>
      </xdr:txBody>
    </xdr:sp>
    <xdr:clientData/>
  </xdr:twoCellAnchor>
  <xdr:twoCellAnchor editAs="absolute">
    <xdr:from>
      <xdr:col>10</xdr:col>
      <xdr:colOff>136525</xdr:colOff>
      <xdr:row>0</xdr:row>
      <xdr:rowOff>473075</xdr:rowOff>
    </xdr:from>
    <xdr:to>
      <xdr:col>11</xdr:col>
      <xdr:colOff>260350</xdr:colOff>
      <xdr:row>0</xdr:row>
      <xdr:rowOff>635000</xdr:rowOff>
    </xdr:to>
    <xdr:sp macro="" textlink="">
      <xdr:nvSpPr>
        <xdr:cNvPr id="9" name="テキスト ボックス 8"/>
        <xdr:cNvSpPr txBox="1"/>
      </xdr:nvSpPr>
      <xdr:spPr>
        <a:xfrm>
          <a:off x="11718925" y="47307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事業区分</a:t>
          </a:r>
        </a:p>
      </xdr:txBody>
    </xdr:sp>
    <xdr:clientData/>
  </xdr:twoCellAnchor>
  <xdr:twoCellAnchor editAs="absolute">
    <xdr:from>
      <xdr:col>11</xdr:col>
      <xdr:colOff>260350</xdr:colOff>
      <xdr:row>0</xdr:row>
      <xdr:rowOff>473075</xdr:rowOff>
    </xdr:from>
    <xdr:to>
      <xdr:col>14</xdr:col>
      <xdr:colOff>584200</xdr:colOff>
      <xdr:row>0</xdr:row>
      <xdr:rowOff>635000</xdr:rowOff>
    </xdr:to>
    <xdr:sp macro="" textlink="">
      <xdr:nvSpPr>
        <xdr:cNvPr id="10" name="テキスト ボックス 9"/>
        <xdr:cNvSpPr txBox="1"/>
      </xdr:nvSpPr>
      <xdr:spPr>
        <a:xfrm>
          <a:off x="12528550" y="47307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社会福祉事業</a:t>
          </a:r>
        </a:p>
      </xdr:txBody>
    </xdr:sp>
    <xdr:clientData/>
  </xdr:twoCellAnchor>
  <xdr:twoCellAnchor editAs="absolute">
    <xdr:from>
      <xdr:col>10</xdr:col>
      <xdr:colOff>136525</xdr:colOff>
      <xdr:row>0</xdr:row>
      <xdr:rowOff>311150</xdr:rowOff>
    </xdr:from>
    <xdr:to>
      <xdr:col>14</xdr:col>
      <xdr:colOff>584200</xdr:colOff>
      <xdr:row>0</xdr:row>
      <xdr:rowOff>311150</xdr:rowOff>
    </xdr:to>
    <xdr:cxnSp macro="">
      <xdr:nvCxnSpPr>
        <xdr:cNvPr id="11" name="直線コネクタ 10"/>
        <xdr:cNvCxnSpPr/>
      </xdr:nvCxnSpPr>
      <xdr:spPr>
        <a:xfrm>
          <a:off x="11718925" y="31115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10</xdr:col>
      <xdr:colOff>136525</xdr:colOff>
      <xdr:row>0</xdr:row>
      <xdr:rowOff>473075</xdr:rowOff>
    </xdr:from>
    <xdr:to>
      <xdr:col>14</xdr:col>
      <xdr:colOff>584200</xdr:colOff>
      <xdr:row>0</xdr:row>
      <xdr:rowOff>473075</xdr:rowOff>
    </xdr:to>
    <xdr:cxnSp macro="">
      <xdr:nvCxnSpPr>
        <xdr:cNvPr id="12" name="直線コネクタ 11"/>
        <xdr:cNvCxnSpPr/>
      </xdr:nvCxnSpPr>
      <xdr:spPr>
        <a:xfrm>
          <a:off x="11718925" y="47307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10</xdr:col>
      <xdr:colOff>136525</xdr:colOff>
      <xdr:row>0</xdr:row>
      <xdr:rowOff>635000</xdr:rowOff>
    </xdr:from>
    <xdr:to>
      <xdr:col>14</xdr:col>
      <xdr:colOff>584200</xdr:colOff>
      <xdr:row>0</xdr:row>
      <xdr:rowOff>635000</xdr:rowOff>
    </xdr:to>
    <xdr:cxnSp macro="">
      <xdr:nvCxnSpPr>
        <xdr:cNvPr id="13" name="直線コネクタ 12"/>
        <xdr:cNvCxnSpPr/>
      </xdr:nvCxnSpPr>
      <xdr:spPr>
        <a:xfrm>
          <a:off x="11718925" y="63500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10</xdr:col>
      <xdr:colOff>136525</xdr:colOff>
      <xdr:row>0</xdr:row>
      <xdr:rowOff>149225</xdr:rowOff>
    </xdr:from>
    <xdr:to>
      <xdr:col>14</xdr:col>
      <xdr:colOff>584200</xdr:colOff>
      <xdr:row>0</xdr:row>
      <xdr:rowOff>149225</xdr:rowOff>
    </xdr:to>
    <xdr:cxnSp macro="">
      <xdr:nvCxnSpPr>
        <xdr:cNvPr id="14" name="直線コネクタ 13"/>
        <xdr:cNvCxnSpPr/>
      </xdr:nvCxnSpPr>
      <xdr:spPr>
        <a:xfrm>
          <a:off x="11718925" y="14922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10</xdr:col>
      <xdr:colOff>136525</xdr:colOff>
      <xdr:row>0</xdr:row>
      <xdr:rowOff>149225</xdr:rowOff>
    </xdr:from>
    <xdr:to>
      <xdr:col>10</xdr:col>
      <xdr:colOff>136525</xdr:colOff>
      <xdr:row>0</xdr:row>
      <xdr:rowOff>635000</xdr:rowOff>
    </xdr:to>
    <xdr:cxnSp macro="">
      <xdr:nvCxnSpPr>
        <xdr:cNvPr id="15" name="直線コネクタ 14"/>
        <xdr:cNvCxnSpPr/>
      </xdr:nvCxnSpPr>
      <xdr:spPr>
        <a:xfrm>
          <a:off x="11718925"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11</xdr:col>
      <xdr:colOff>260350</xdr:colOff>
      <xdr:row>0</xdr:row>
      <xdr:rowOff>149225</xdr:rowOff>
    </xdr:from>
    <xdr:to>
      <xdr:col>11</xdr:col>
      <xdr:colOff>260350</xdr:colOff>
      <xdr:row>0</xdr:row>
      <xdr:rowOff>635000</xdr:rowOff>
    </xdr:to>
    <xdr:cxnSp macro="">
      <xdr:nvCxnSpPr>
        <xdr:cNvPr id="16" name="直線コネクタ 15"/>
        <xdr:cNvCxnSpPr/>
      </xdr:nvCxnSpPr>
      <xdr:spPr>
        <a:xfrm>
          <a:off x="12528550"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584200</xdr:colOff>
      <xdr:row>0</xdr:row>
      <xdr:rowOff>149225</xdr:rowOff>
    </xdr:from>
    <xdr:to>
      <xdr:col>14</xdr:col>
      <xdr:colOff>584200</xdr:colOff>
      <xdr:row>0</xdr:row>
      <xdr:rowOff>635000</xdr:rowOff>
    </xdr:to>
    <xdr:cxnSp macro="">
      <xdr:nvCxnSpPr>
        <xdr:cNvPr id="17" name="直線コネクタ 16"/>
        <xdr:cNvCxnSpPr/>
      </xdr:nvCxnSpPr>
      <xdr:spPr>
        <a:xfrm>
          <a:off x="14909800"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9525</xdr:colOff>
      <xdr:row>2</xdr:row>
      <xdr:rowOff>3175</xdr:rowOff>
    </xdr:from>
    <xdr:to>
      <xdr:col>14</xdr:col>
      <xdr:colOff>584200</xdr:colOff>
      <xdr:row>3</xdr:row>
      <xdr:rowOff>3175</xdr:rowOff>
    </xdr:to>
    <xdr:sp macro="" textlink="">
      <xdr:nvSpPr>
        <xdr:cNvPr id="18" name="テキスト ボックス 17"/>
        <xdr:cNvSpPr txBox="1"/>
      </xdr:nvSpPr>
      <xdr:spPr>
        <a:xfrm>
          <a:off x="9525" y="1079500"/>
          <a:ext cx="14900275"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 自 平成</a:t>
          </a:r>
          <a:r>
            <a:rPr kumimoji="1" lang="en-US" altLang="ja-JP" sz="900" b="0" i="0" u="none">
              <a:ea typeface="ＭＳ Ｐ明朝"/>
            </a:rPr>
            <a:t>27</a:t>
          </a:r>
          <a:r>
            <a:rPr kumimoji="1" lang="ja-JP" altLang="en-US" sz="900" b="0" i="0" u="none">
              <a:ea typeface="ＭＳ Ｐ明朝"/>
            </a:rPr>
            <a:t>年 </a:t>
          </a:r>
          <a:r>
            <a:rPr kumimoji="1" lang="en-US" altLang="ja-JP" sz="900" b="0" i="0" u="none">
              <a:ea typeface="ＭＳ Ｐ明朝"/>
            </a:rPr>
            <a:t>4</a:t>
          </a:r>
          <a:r>
            <a:rPr kumimoji="1" lang="ja-JP" altLang="en-US" sz="900" b="0" i="0" u="none">
              <a:ea typeface="ＭＳ Ｐ明朝"/>
            </a:rPr>
            <a:t>月 </a:t>
          </a:r>
          <a:r>
            <a:rPr kumimoji="1" lang="en-US" altLang="ja-JP" sz="900" b="0" i="0" u="none">
              <a:ea typeface="ＭＳ Ｐ明朝"/>
            </a:rPr>
            <a:t>1</a:t>
          </a:r>
          <a:r>
            <a:rPr kumimoji="1" lang="ja-JP" altLang="en-US" sz="900" b="0" i="0" u="none">
              <a:ea typeface="ＭＳ Ｐ明朝"/>
            </a:rPr>
            <a:t>日　　至 平成</a:t>
          </a:r>
          <a:r>
            <a:rPr kumimoji="1" lang="en-US" altLang="ja-JP" sz="900" b="0" i="0" u="none">
              <a:ea typeface="ＭＳ Ｐ明朝"/>
            </a:rPr>
            <a:t>28</a:t>
          </a:r>
          <a:r>
            <a:rPr kumimoji="1" lang="ja-JP" altLang="en-US" sz="900" b="0" i="0" u="none">
              <a:ea typeface="ＭＳ Ｐ明朝"/>
            </a:rPr>
            <a:t>年 </a:t>
          </a:r>
          <a:r>
            <a:rPr kumimoji="1" lang="en-US" altLang="ja-JP" sz="900" b="0" i="0" u="none">
              <a:ea typeface="ＭＳ Ｐ明朝"/>
            </a:rPr>
            <a:t>3</a:t>
          </a:r>
          <a:r>
            <a:rPr kumimoji="1" lang="ja-JP" altLang="en-US" sz="900" b="0" i="0" u="none">
              <a:ea typeface="ＭＳ Ｐ明朝"/>
            </a:rPr>
            <a:t>月</a:t>
          </a:r>
          <a:r>
            <a:rPr kumimoji="1" lang="en-US" altLang="ja-JP" sz="900" b="0" i="0" u="none">
              <a:ea typeface="ＭＳ Ｐ明朝"/>
            </a:rPr>
            <a:t>31</a:t>
          </a:r>
          <a:r>
            <a:rPr kumimoji="1" lang="ja-JP" altLang="en-US" sz="900" b="0" i="0" u="none">
              <a:ea typeface="ＭＳ Ｐ明朝"/>
            </a:rPr>
            <a:t>日 ）</a:t>
          </a:r>
        </a:p>
      </xdr:txBody>
    </xdr:sp>
    <xdr:clientData/>
  </xdr:twoCellAnchor>
  <xdr:twoCellAnchor editAs="absolute">
    <xdr:from>
      <xdr:col>9</xdr:col>
      <xdr:colOff>203200</xdr:colOff>
      <xdr:row>2</xdr:row>
      <xdr:rowOff>3175</xdr:rowOff>
    </xdr:from>
    <xdr:to>
      <xdr:col>14</xdr:col>
      <xdr:colOff>584200</xdr:colOff>
      <xdr:row>3</xdr:row>
      <xdr:rowOff>3175</xdr:rowOff>
    </xdr:to>
    <xdr:sp macro="" textlink="">
      <xdr:nvSpPr>
        <xdr:cNvPr id="19" name="テキスト ボックス 18"/>
        <xdr:cNvSpPr txBox="1"/>
      </xdr:nvSpPr>
      <xdr:spPr>
        <a:xfrm>
          <a:off x="11099800" y="1079500"/>
          <a:ext cx="3810000"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900" b="0" i="0" u="none">
              <a:ea typeface="ＭＳ Ｐ明朝"/>
            </a:rPr>
            <a:t>（単位：円）</a:t>
          </a: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4</xdr:col>
      <xdr:colOff>1308100</xdr:colOff>
      <xdr:row>0</xdr:row>
      <xdr:rowOff>0</xdr:rowOff>
    </xdr:from>
    <xdr:to>
      <xdr:col>7</xdr:col>
      <xdr:colOff>860425</xdr:colOff>
      <xdr:row>0</xdr:row>
      <xdr:rowOff>123825</xdr:rowOff>
    </xdr:to>
    <xdr:sp macro="" textlink="">
      <xdr:nvSpPr>
        <xdr:cNvPr id="2" name="テキスト ボックス 1"/>
        <xdr:cNvSpPr txBox="1"/>
      </xdr:nvSpPr>
      <xdr:spPr>
        <a:xfrm>
          <a:off x="6527800"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800" b="0" i="0" u="none">
              <a:ea typeface="ＭＳ Ｐ明朝"/>
            </a:rPr>
            <a:t>平成</a:t>
          </a:r>
          <a:r>
            <a:rPr kumimoji="1" lang="en-US" altLang="ja-JP" sz="800" b="0" i="0" u="none">
              <a:ea typeface="ＭＳ Ｐ明朝"/>
            </a:rPr>
            <a:t>28</a:t>
          </a:r>
          <a:r>
            <a:rPr kumimoji="1" lang="ja-JP" altLang="en-US" sz="800" b="0" i="0" u="none">
              <a:ea typeface="ＭＳ Ｐ明朝"/>
            </a:rPr>
            <a:t>年 </a:t>
          </a:r>
          <a:r>
            <a:rPr kumimoji="1" lang="en-US" altLang="ja-JP" sz="800" b="0" i="0" u="none">
              <a:ea typeface="ＭＳ Ｐ明朝"/>
            </a:rPr>
            <a:t>6</a:t>
          </a:r>
          <a:r>
            <a:rPr kumimoji="1" lang="ja-JP" altLang="en-US" sz="800" b="0" i="0" u="none">
              <a:ea typeface="ＭＳ Ｐ明朝"/>
            </a:rPr>
            <a:t>月</a:t>
          </a:r>
          <a:r>
            <a:rPr kumimoji="1" lang="en-US" altLang="ja-JP" sz="800" b="0" i="0" u="none">
              <a:ea typeface="ＭＳ Ｐ明朝"/>
            </a:rPr>
            <a:t>29</a:t>
          </a:r>
          <a:r>
            <a:rPr kumimoji="1" lang="ja-JP" altLang="en-US" sz="800" b="0" i="0" u="none">
              <a:ea typeface="ＭＳ Ｐ明朝"/>
            </a:rPr>
            <a:t>日</a:t>
          </a:r>
        </a:p>
      </xdr:txBody>
    </xdr:sp>
    <xdr:clientData/>
  </xdr:twoCellAnchor>
  <xdr:twoCellAnchor editAs="absolute">
    <xdr:from>
      <xdr:col>0</xdr:col>
      <xdr:colOff>9525</xdr:colOff>
      <xdr:row>0</xdr:row>
      <xdr:rowOff>758825</xdr:rowOff>
    </xdr:from>
    <xdr:to>
      <xdr:col>7</xdr:col>
      <xdr:colOff>860425</xdr:colOff>
      <xdr:row>1</xdr:row>
      <xdr:rowOff>273050</xdr:rowOff>
    </xdr:to>
    <xdr:sp macro="" textlink="">
      <xdr:nvSpPr>
        <xdr:cNvPr id="3" name="テキスト ボックス 2"/>
        <xdr:cNvSpPr txBox="1"/>
      </xdr:nvSpPr>
      <xdr:spPr>
        <a:xfrm>
          <a:off x="9525" y="758825"/>
          <a:ext cx="10328275" cy="2952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1800" b="1" i="0" u="words">
              <a:ea typeface="ＭＳ Ｐ明朝"/>
            </a:rPr>
            <a:t>貸借対照表</a:t>
          </a:r>
        </a:p>
      </xdr:txBody>
    </xdr:sp>
    <xdr:clientData/>
  </xdr:twoCellAnchor>
  <xdr:twoCellAnchor editAs="absolute">
    <xdr:from>
      <xdr:col>0</xdr:col>
      <xdr:colOff>9525</xdr:colOff>
      <xdr:row>0</xdr:row>
      <xdr:rowOff>0</xdr:rowOff>
    </xdr:from>
    <xdr:to>
      <xdr:col>2</xdr:col>
      <xdr:colOff>523875</xdr:colOff>
      <xdr:row>0</xdr:row>
      <xdr:rowOff>123825</xdr:rowOff>
    </xdr:to>
    <xdr:sp macro="" textlink="">
      <xdr:nvSpPr>
        <xdr:cNvPr id="4" name="テキスト ボックス 3"/>
        <xdr:cNvSpPr txBox="1"/>
      </xdr:nvSpPr>
      <xdr:spPr>
        <a:xfrm>
          <a:off x="9525"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800" b="0" i="0" u="none">
              <a:ea typeface="ＭＳ Ｐ明朝"/>
            </a:rPr>
            <a:t>第</a:t>
          </a:r>
          <a:r>
            <a:rPr kumimoji="1" lang="en-US" altLang="ja-JP" sz="800" b="0" i="0" u="none">
              <a:ea typeface="ＭＳ Ｐ明朝"/>
            </a:rPr>
            <a:t>3</a:t>
          </a:r>
          <a:r>
            <a:rPr kumimoji="1" lang="ja-JP" altLang="en-US" sz="800" b="0" i="0" u="none">
              <a:ea typeface="ＭＳ Ｐ明朝"/>
            </a:rPr>
            <a:t>号の</a:t>
          </a:r>
          <a:r>
            <a:rPr kumimoji="1" lang="en-US" altLang="ja-JP" sz="800" b="0" i="0" u="none">
              <a:ea typeface="ＭＳ Ｐ明朝"/>
            </a:rPr>
            <a:t>1</a:t>
          </a:r>
          <a:r>
            <a:rPr kumimoji="1" lang="ja-JP" altLang="en-US" sz="800" b="0" i="0" u="none">
              <a:ea typeface="ＭＳ Ｐ明朝"/>
            </a:rPr>
            <a:t>様式</a:t>
          </a:r>
        </a:p>
      </xdr:txBody>
    </xdr:sp>
    <xdr:clientData/>
  </xdr:twoCellAnchor>
  <xdr:twoCellAnchor editAs="absolute">
    <xdr:from>
      <xdr:col>4</xdr:col>
      <xdr:colOff>1927225</xdr:colOff>
      <xdr:row>0</xdr:row>
      <xdr:rowOff>149225</xdr:rowOff>
    </xdr:from>
    <xdr:to>
      <xdr:col>5</xdr:col>
      <xdr:colOff>403225</xdr:colOff>
      <xdr:row>0</xdr:row>
      <xdr:rowOff>311150</xdr:rowOff>
    </xdr:to>
    <xdr:sp macro="" textlink="">
      <xdr:nvSpPr>
        <xdr:cNvPr id="5" name="テキスト ボックス 4"/>
        <xdr:cNvSpPr txBox="1"/>
      </xdr:nvSpPr>
      <xdr:spPr>
        <a:xfrm>
          <a:off x="7146925" y="14922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法人名</a:t>
          </a:r>
        </a:p>
      </xdr:txBody>
    </xdr:sp>
    <xdr:clientData/>
  </xdr:twoCellAnchor>
  <xdr:twoCellAnchor editAs="absolute">
    <xdr:from>
      <xdr:col>5</xdr:col>
      <xdr:colOff>403225</xdr:colOff>
      <xdr:row>0</xdr:row>
      <xdr:rowOff>149225</xdr:rowOff>
    </xdr:from>
    <xdr:to>
      <xdr:col>7</xdr:col>
      <xdr:colOff>860425</xdr:colOff>
      <xdr:row>0</xdr:row>
      <xdr:rowOff>311150</xdr:rowOff>
    </xdr:to>
    <xdr:sp macro="" textlink="">
      <xdr:nvSpPr>
        <xdr:cNvPr id="6" name="テキスト ボックス 5"/>
        <xdr:cNvSpPr txBox="1"/>
      </xdr:nvSpPr>
      <xdr:spPr>
        <a:xfrm>
          <a:off x="7956550" y="14922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社会福祉法人　京都梅花園</a:t>
          </a:r>
        </a:p>
      </xdr:txBody>
    </xdr:sp>
    <xdr:clientData/>
  </xdr:twoCellAnchor>
  <xdr:twoCellAnchor editAs="absolute">
    <xdr:from>
      <xdr:col>4</xdr:col>
      <xdr:colOff>1927225</xdr:colOff>
      <xdr:row>0</xdr:row>
      <xdr:rowOff>311150</xdr:rowOff>
    </xdr:from>
    <xdr:to>
      <xdr:col>5</xdr:col>
      <xdr:colOff>403225</xdr:colOff>
      <xdr:row>0</xdr:row>
      <xdr:rowOff>473075</xdr:rowOff>
    </xdr:to>
    <xdr:sp macro="" textlink="">
      <xdr:nvSpPr>
        <xdr:cNvPr id="7" name="テキスト ボックス 6"/>
        <xdr:cNvSpPr txBox="1"/>
      </xdr:nvSpPr>
      <xdr:spPr>
        <a:xfrm>
          <a:off x="7146925" y="311150"/>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施設名</a:t>
          </a:r>
        </a:p>
      </xdr:txBody>
    </xdr:sp>
    <xdr:clientData/>
  </xdr:twoCellAnchor>
  <xdr:twoCellAnchor editAs="absolute">
    <xdr:from>
      <xdr:col>5</xdr:col>
      <xdr:colOff>403225</xdr:colOff>
      <xdr:row>0</xdr:row>
      <xdr:rowOff>311150</xdr:rowOff>
    </xdr:from>
    <xdr:to>
      <xdr:col>7</xdr:col>
      <xdr:colOff>860425</xdr:colOff>
      <xdr:row>0</xdr:row>
      <xdr:rowOff>473075</xdr:rowOff>
    </xdr:to>
    <xdr:sp macro="" textlink="">
      <xdr:nvSpPr>
        <xdr:cNvPr id="8" name="テキスト ボックス 7"/>
        <xdr:cNvSpPr txBox="1"/>
      </xdr:nvSpPr>
      <xdr:spPr>
        <a:xfrm>
          <a:off x="7956550" y="311150"/>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a:t>
          </a:r>
        </a:p>
      </xdr:txBody>
    </xdr:sp>
    <xdr:clientData/>
  </xdr:twoCellAnchor>
  <xdr:twoCellAnchor editAs="absolute">
    <xdr:from>
      <xdr:col>4</xdr:col>
      <xdr:colOff>1927225</xdr:colOff>
      <xdr:row>0</xdr:row>
      <xdr:rowOff>473075</xdr:rowOff>
    </xdr:from>
    <xdr:to>
      <xdr:col>5</xdr:col>
      <xdr:colOff>403225</xdr:colOff>
      <xdr:row>0</xdr:row>
      <xdr:rowOff>635000</xdr:rowOff>
    </xdr:to>
    <xdr:sp macro="" textlink="">
      <xdr:nvSpPr>
        <xdr:cNvPr id="9" name="テキスト ボックス 8"/>
        <xdr:cNvSpPr txBox="1"/>
      </xdr:nvSpPr>
      <xdr:spPr>
        <a:xfrm>
          <a:off x="7146925" y="47307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会計単位名</a:t>
          </a:r>
        </a:p>
      </xdr:txBody>
    </xdr:sp>
    <xdr:clientData/>
  </xdr:twoCellAnchor>
  <xdr:twoCellAnchor editAs="absolute">
    <xdr:from>
      <xdr:col>5</xdr:col>
      <xdr:colOff>403225</xdr:colOff>
      <xdr:row>0</xdr:row>
      <xdr:rowOff>473075</xdr:rowOff>
    </xdr:from>
    <xdr:to>
      <xdr:col>7</xdr:col>
      <xdr:colOff>860425</xdr:colOff>
      <xdr:row>0</xdr:row>
      <xdr:rowOff>635000</xdr:rowOff>
    </xdr:to>
    <xdr:sp macro="" textlink="">
      <xdr:nvSpPr>
        <xdr:cNvPr id="10" name="テキスト ボックス 9"/>
        <xdr:cNvSpPr txBox="1"/>
      </xdr:nvSpPr>
      <xdr:spPr>
        <a:xfrm>
          <a:off x="7956550" y="47307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社会福祉法人　京都梅花園</a:t>
          </a:r>
        </a:p>
      </xdr:txBody>
    </xdr:sp>
    <xdr:clientData/>
  </xdr:twoCellAnchor>
  <xdr:twoCellAnchor editAs="absolute">
    <xdr:from>
      <xdr:col>4</xdr:col>
      <xdr:colOff>1927225</xdr:colOff>
      <xdr:row>0</xdr:row>
      <xdr:rowOff>311150</xdr:rowOff>
    </xdr:from>
    <xdr:to>
      <xdr:col>7</xdr:col>
      <xdr:colOff>860425</xdr:colOff>
      <xdr:row>0</xdr:row>
      <xdr:rowOff>311150</xdr:rowOff>
    </xdr:to>
    <xdr:cxnSp macro="">
      <xdr:nvCxnSpPr>
        <xdr:cNvPr id="11" name="直線コネクタ 10"/>
        <xdr:cNvCxnSpPr/>
      </xdr:nvCxnSpPr>
      <xdr:spPr>
        <a:xfrm>
          <a:off x="7146925" y="31115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xdr:col>
      <xdr:colOff>1927225</xdr:colOff>
      <xdr:row>0</xdr:row>
      <xdr:rowOff>473075</xdr:rowOff>
    </xdr:from>
    <xdr:to>
      <xdr:col>7</xdr:col>
      <xdr:colOff>860425</xdr:colOff>
      <xdr:row>0</xdr:row>
      <xdr:rowOff>473075</xdr:rowOff>
    </xdr:to>
    <xdr:cxnSp macro="">
      <xdr:nvCxnSpPr>
        <xdr:cNvPr id="12" name="直線コネクタ 11"/>
        <xdr:cNvCxnSpPr/>
      </xdr:nvCxnSpPr>
      <xdr:spPr>
        <a:xfrm>
          <a:off x="7146925" y="47307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xdr:col>
      <xdr:colOff>1927225</xdr:colOff>
      <xdr:row>0</xdr:row>
      <xdr:rowOff>635000</xdr:rowOff>
    </xdr:from>
    <xdr:to>
      <xdr:col>7</xdr:col>
      <xdr:colOff>860425</xdr:colOff>
      <xdr:row>0</xdr:row>
      <xdr:rowOff>635000</xdr:rowOff>
    </xdr:to>
    <xdr:cxnSp macro="">
      <xdr:nvCxnSpPr>
        <xdr:cNvPr id="13" name="直線コネクタ 12"/>
        <xdr:cNvCxnSpPr/>
      </xdr:nvCxnSpPr>
      <xdr:spPr>
        <a:xfrm>
          <a:off x="7146925" y="63500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xdr:col>
      <xdr:colOff>1927225</xdr:colOff>
      <xdr:row>0</xdr:row>
      <xdr:rowOff>149225</xdr:rowOff>
    </xdr:from>
    <xdr:to>
      <xdr:col>7</xdr:col>
      <xdr:colOff>860425</xdr:colOff>
      <xdr:row>0</xdr:row>
      <xdr:rowOff>149225</xdr:rowOff>
    </xdr:to>
    <xdr:cxnSp macro="">
      <xdr:nvCxnSpPr>
        <xdr:cNvPr id="14" name="直線コネクタ 13"/>
        <xdr:cNvCxnSpPr/>
      </xdr:nvCxnSpPr>
      <xdr:spPr>
        <a:xfrm>
          <a:off x="7146925" y="14922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xdr:col>
      <xdr:colOff>1927225</xdr:colOff>
      <xdr:row>0</xdr:row>
      <xdr:rowOff>149225</xdr:rowOff>
    </xdr:from>
    <xdr:to>
      <xdr:col>4</xdr:col>
      <xdr:colOff>1927225</xdr:colOff>
      <xdr:row>0</xdr:row>
      <xdr:rowOff>635000</xdr:rowOff>
    </xdr:to>
    <xdr:cxnSp macro="">
      <xdr:nvCxnSpPr>
        <xdr:cNvPr id="15" name="直線コネクタ 14"/>
        <xdr:cNvCxnSpPr/>
      </xdr:nvCxnSpPr>
      <xdr:spPr>
        <a:xfrm>
          <a:off x="7146925"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403225</xdr:colOff>
      <xdr:row>0</xdr:row>
      <xdr:rowOff>149225</xdr:rowOff>
    </xdr:from>
    <xdr:to>
      <xdr:col>5</xdr:col>
      <xdr:colOff>403225</xdr:colOff>
      <xdr:row>0</xdr:row>
      <xdr:rowOff>635000</xdr:rowOff>
    </xdr:to>
    <xdr:cxnSp macro="">
      <xdr:nvCxnSpPr>
        <xdr:cNvPr id="16" name="直線コネクタ 15"/>
        <xdr:cNvCxnSpPr/>
      </xdr:nvCxnSpPr>
      <xdr:spPr>
        <a:xfrm>
          <a:off x="7956550"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860425</xdr:colOff>
      <xdr:row>0</xdr:row>
      <xdr:rowOff>149225</xdr:rowOff>
    </xdr:from>
    <xdr:to>
      <xdr:col>7</xdr:col>
      <xdr:colOff>860425</xdr:colOff>
      <xdr:row>0</xdr:row>
      <xdr:rowOff>635000</xdr:rowOff>
    </xdr:to>
    <xdr:cxnSp macro="">
      <xdr:nvCxnSpPr>
        <xdr:cNvPr id="17" name="直線コネクタ 16"/>
        <xdr:cNvCxnSpPr/>
      </xdr:nvCxnSpPr>
      <xdr:spPr>
        <a:xfrm>
          <a:off x="10337800"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9525</xdr:colOff>
      <xdr:row>2</xdr:row>
      <xdr:rowOff>3175</xdr:rowOff>
    </xdr:from>
    <xdr:to>
      <xdr:col>7</xdr:col>
      <xdr:colOff>860425</xdr:colOff>
      <xdr:row>3</xdr:row>
      <xdr:rowOff>3175</xdr:rowOff>
    </xdr:to>
    <xdr:sp macro="" textlink="">
      <xdr:nvSpPr>
        <xdr:cNvPr id="18" name="テキスト ボックス 17"/>
        <xdr:cNvSpPr txBox="1"/>
      </xdr:nvSpPr>
      <xdr:spPr>
        <a:xfrm>
          <a:off x="9525" y="1079500"/>
          <a:ext cx="10328275"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 平成</a:t>
          </a:r>
          <a:r>
            <a:rPr kumimoji="1" lang="en-US" altLang="ja-JP" sz="900" b="0" i="0" u="none">
              <a:ea typeface="ＭＳ Ｐ明朝"/>
            </a:rPr>
            <a:t>28</a:t>
          </a:r>
          <a:r>
            <a:rPr kumimoji="1" lang="ja-JP" altLang="en-US" sz="900" b="0" i="0" u="none">
              <a:ea typeface="ＭＳ Ｐ明朝"/>
            </a:rPr>
            <a:t>年 </a:t>
          </a:r>
          <a:r>
            <a:rPr kumimoji="1" lang="en-US" altLang="ja-JP" sz="900" b="0" i="0" u="none">
              <a:ea typeface="ＭＳ Ｐ明朝"/>
            </a:rPr>
            <a:t>3</a:t>
          </a:r>
          <a:r>
            <a:rPr kumimoji="1" lang="ja-JP" altLang="en-US" sz="900" b="0" i="0" u="none">
              <a:ea typeface="ＭＳ Ｐ明朝"/>
            </a:rPr>
            <a:t>月</a:t>
          </a:r>
          <a:r>
            <a:rPr kumimoji="1" lang="en-US" altLang="ja-JP" sz="900" b="0" i="0" u="none">
              <a:ea typeface="ＭＳ Ｐ明朝"/>
            </a:rPr>
            <a:t>31</a:t>
          </a:r>
          <a:r>
            <a:rPr kumimoji="1" lang="ja-JP" altLang="en-US" sz="900" b="0" i="0" u="none">
              <a:ea typeface="ＭＳ Ｐ明朝"/>
            </a:rPr>
            <a:t>日現在 ）</a:t>
          </a:r>
        </a:p>
      </xdr:txBody>
    </xdr:sp>
    <xdr:clientData/>
  </xdr:twoCellAnchor>
  <xdr:twoCellAnchor editAs="absolute">
    <xdr:from>
      <xdr:col>4</xdr:col>
      <xdr:colOff>1308100</xdr:colOff>
      <xdr:row>2</xdr:row>
      <xdr:rowOff>3175</xdr:rowOff>
    </xdr:from>
    <xdr:to>
      <xdr:col>7</xdr:col>
      <xdr:colOff>860425</xdr:colOff>
      <xdr:row>3</xdr:row>
      <xdr:rowOff>3175</xdr:rowOff>
    </xdr:to>
    <xdr:sp macro="" textlink="">
      <xdr:nvSpPr>
        <xdr:cNvPr id="19" name="テキスト ボックス 18"/>
        <xdr:cNvSpPr txBox="1"/>
      </xdr:nvSpPr>
      <xdr:spPr>
        <a:xfrm>
          <a:off x="6527800" y="1079500"/>
          <a:ext cx="3810000"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900" b="0" i="0" u="none">
              <a:ea typeface="ＭＳ Ｐ明朝"/>
            </a:rPr>
            <a:t>（単位：円）</a:t>
          </a:r>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4</xdr:col>
      <xdr:colOff>1308100</xdr:colOff>
      <xdr:row>0</xdr:row>
      <xdr:rowOff>0</xdr:rowOff>
    </xdr:from>
    <xdr:to>
      <xdr:col>7</xdr:col>
      <xdr:colOff>860425</xdr:colOff>
      <xdr:row>0</xdr:row>
      <xdr:rowOff>123825</xdr:rowOff>
    </xdr:to>
    <xdr:sp macro="" textlink="">
      <xdr:nvSpPr>
        <xdr:cNvPr id="2" name="テキスト ボックス 1"/>
        <xdr:cNvSpPr txBox="1"/>
      </xdr:nvSpPr>
      <xdr:spPr>
        <a:xfrm>
          <a:off x="6527800"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800" b="0" i="0" u="none">
              <a:ea typeface="ＭＳ Ｐ明朝"/>
            </a:rPr>
            <a:t>平成</a:t>
          </a:r>
          <a:r>
            <a:rPr kumimoji="1" lang="en-US" altLang="ja-JP" sz="800" b="0" i="0" u="none">
              <a:ea typeface="ＭＳ Ｐ明朝"/>
            </a:rPr>
            <a:t>28</a:t>
          </a:r>
          <a:r>
            <a:rPr kumimoji="1" lang="ja-JP" altLang="en-US" sz="800" b="0" i="0" u="none">
              <a:ea typeface="ＭＳ Ｐ明朝"/>
            </a:rPr>
            <a:t>年 </a:t>
          </a:r>
          <a:r>
            <a:rPr kumimoji="1" lang="en-US" altLang="ja-JP" sz="800" b="0" i="0" u="none">
              <a:ea typeface="ＭＳ Ｐ明朝"/>
            </a:rPr>
            <a:t>6</a:t>
          </a:r>
          <a:r>
            <a:rPr kumimoji="1" lang="ja-JP" altLang="en-US" sz="800" b="0" i="0" u="none">
              <a:ea typeface="ＭＳ Ｐ明朝"/>
            </a:rPr>
            <a:t>月</a:t>
          </a:r>
          <a:r>
            <a:rPr kumimoji="1" lang="en-US" altLang="ja-JP" sz="800" b="0" i="0" u="none">
              <a:ea typeface="ＭＳ Ｐ明朝"/>
            </a:rPr>
            <a:t>29</a:t>
          </a:r>
          <a:r>
            <a:rPr kumimoji="1" lang="ja-JP" altLang="en-US" sz="800" b="0" i="0" u="none">
              <a:ea typeface="ＭＳ Ｐ明朝"/>
            </a:rPr>
            <a:t>日</a:t>
          </a:r>
        </a:p>
      </xdr:txBody>
    </xdr:sp>
    <xdr:clientData/>
  </xdr:twoCellAnchor>
  <xdr:twoCellAnchor editAs="absolute">
    <xdr:from>
      <xdr:col>0</xdr:col>
      <xdr:colOff>9525</xdr:colOff>
      <xdr:row>0</xdr:row>
      <xdr:rowOff>758825</xdr:rowOff>
    </xdr:from>
    <xdr:to>
      <xdr:col>7</xdr:col>
      <xdr:colOff>860425</xdr:colOff>
      <xdr:row>1</xdr:row>
      <xdr:rowOff>273050</xdr:rowOff>
    </xdr:to>
    <xdr:sp macro="" textlink="">
      <xdr:nvSpPr>
        <xdr:cNvPr id="3" name="テキスト ボックス 2"/>
        <xdr:cNvSpPr txBox="1"/>
      </xdr:nvSpPr>
      <xdr:spPr>
        <a:xfrm>
          <a:off x="9525" y="758825"/>
          <a:ext cx="10328275" cy="2952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1800" b="1" i="0" u="words">
              <a:ea typeface="ＭＳ Ｐ明朝"/>
            </a:rPr>
            <a:t>貸借対照表</a:t>
          </a:r>
        </a:p>
      </xdr:txBody>
    </xdr:sp>
    <xdr:clientData/>
  </xdr:twoCellAnchor>
  <xdr:twoCellAnchor editAs="absolute">
    <xdr:from>
      <xdr:col>0</xdr:col>
      <xdr:colOff>9525</xdr:colOff>
      <xdr:row>0</xdr:row>
      <xdr:rowOff>0</xdr:rowOff>
    </xdr:from>
    <xdr:to>
      <xdr:col>2</xdr:col>
      <xdr:colOff>523875</xdr:colOff>
      <xdr:row>0</xdr:row>
      <xdr:rowOff>123825</xdr:rowOff>
    </xdr:to>
    <xdr:sp macro="" textlink="">
      <xdr:nvSpPr>
        <xdr:cNvPr id="4" name="テキスト ボックス 3"/>
        <xdr:cNvSpPr txBox="1"/>
      </xdr:nvSpPr>
      <xdr:spPr>
        <a:xfrm>
          <a:off x="9525"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800" b="0" i="0" u="none">
              <a:ea typeface="ＭＳ Ｐ明朝"/>
            </a:rPr>
            <a:t>第</a:t>
          </a:r>
          <a:r>
            <a:rPr kumimoji="1" lang="en-US" altLang="ja-JP" sz="800" b="0" i="0" u="none">
              <a:ea typeface="ＭＳ Ｐ明朝"/>
            </a:rPr>
            <a:t>3</a:t>
          </a:r>
          <a:r>
            <a:rPr kumimoji="1" lang="ja-JP" altLang="en-US" sz="800" b="0" i="0" u="none">
              <a:ea typeface="ＭＳ Ｐ明朝"/>
            </a:rPr>
            <a:t>号の</a:t>
          </a:r>
          <a:r>
            <a:rPr kumimoji="1" lang="en-US" altLang="ja-JP" sz="800" b="0" i="0" u="none">
              <a:ea typeface="ＭＳ Ｐ明朝"/>
            </a:rPr>
            <a:t>4</a:t>
          </a:r>
          <a:r>
            <a:rPr kumimoji="1" lang="ja-JP" altLang="en-US" sz="800" b="0" i="0" u="none">
              <a:ea typeface="ＭＳ Ｐ明朝"/>
            </a:rPr>
            <a:t>様式</a:t>
          </a:r>
        </a:p>
      </xdr:txBody>
    </xdr:sp>
    <xdr:clientData/>
  </xdr:twoCellAnchor>
  <xdr:twoCellAnchor editAs="absolute">
    <xdr:from>
      <xdr:col>4</xdr:col>
      <xdr:colOff>1927225</xdr:colOff>
      <xdr:row>0</xdr:row>
      <xdr:rowOff>149225</xdr:rowOff>
    </xdr:from>
    <xdr:to>
      <xdr:col>5</xdr:col>
      <xdr:colOff>403225</xdr:colOff>
      <xdr:row>0</xdr:row>
      <xdr:rowOff>311150</xdr:rowOff>
    </xdr:to>
    <xdr:sp macro="" textlink="">
      <xdr:nvSpPr>
        <xdr:cNvPr id="5" name="テキスト ボックス 4"/>
        <xdr:cNvSpPr txBox="1"/>
      </xdr:nvSpPr>
      <xdr:spPr>
        <a:xfrm>
          <a:off x="7146925" y="14922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法人名</a:t>
          </a:r>
        </a:p>
      </xdr:txBody>
    </xdr:sp>
    <xdr:clientData/>
  </xdr:twoCellAnchor>
  <xdr:twoCellAnchor editAs="absolute">
    <xdr:from>
      <xdr:col>5</xdr:col>
      <xdr:colOff>403225</xdr:colOff>
      <xdr:row>0</xdr:row>
      <xdr:rowOff>149225</xdr:rowOff>
    </xdr:from>
    <xdr:to>
      <xdr:col>7</xdr:col>
      <xdr:colOff>860425</xdr:colOff>
      <xdr:row>0</xdr:row>
      <xdr:rowOff>311150</xdr:rowOff>
    </xdr:to>
    <xdr:sp macro="" textlink="">
      <xdr:nvSpPr>
        <xdr:cNvPr id="6" name="テキスト ボックス 5"/>
        <xdr:cNvSpPr txBox="1"/>
      </xdr:nvSpPr>
      <xdr:spPr>
        <a:xfrm>
          <a:off x="7956550" y="14922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社会福祉法人　京都梅花園</a:t>
          </a:r>
        </a:p>
      </xdr:txBody>
    </xdr:sp>
    <xdr:clientData/>
  </xdr:twoCellAnchor>
  <xdr:twoCellAnchor editAs="absolute">
    <xdr:from>
      <xdr:col>4</xdr:col>
      <xdr:colOff>1927225</xdr:colOff>
      <xdr:row>0</xdr:row>
      <xdr:rowOff>311150</xdr:rowOff>
    </xdr:from>
    <xdr:to>
      <xdr:col>5</xdr:col>
      <xdr:colOff>403225</xdr:colOff>
      <xdr:row>0</xdr:row>
      <xdr:rowOff>473075</xdr:rowOff>
    </xdr:to>
    <xdr:sp macro="" textlink="">
      <xdr:nvSpPr>
        <xdr:cNvPr id="7" name="テキスト ボックス 6"/>
        <xdr:cNvSpPr txBox="1"/>
      </xdr:nvSpPr>
      <xdr:spPr>
        <a:xfrm>
          <a:off x="7146925" y="311150"/>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施設名</a:t>
          </a:r>
        </a:p>
      </xdr:txBody>
    </xdr:sp>
    <xdr:clientData/>
  </xdr:twoCellAnchor>
  <xdr:twoCellAnchor editAs="absolute">
    <xdr:from>
      <xdr:col>5</xdr:col>
      <xdr:colOff>403225</xdr:colOff>
      <xdr:row>0</xdr:row>
      <xdr:rowOff>311150</xdr:rowOff>
    </xdr:from>
    <xdr:to>
      <xdr:col>7</xdr:col>
      <xdr:colOff>860425</xdr:colOff>
      <xdr:row>0</xdr:row>
      <xdr:rowOff>473075</xdr:rowOff>
    </xdr:to>
    <xdr:sp macro="" textlink="">
      <xdr:nvSpPr>
        <xdr:cNvPr id="8" name="テキスト ボックス 7"/>
        <xdr:cNvSpPr txBox="1"/>
      </xdr:nvSpPr>
      <xdr:spPr>
        <a:xfrm>
          <a:off x="7956550" y="311150"/>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a:t>
          </a:r>
        </a:p>
      </xdr:txBody>
    </xdr:sp>
    <xdr:clientData/>
  </xdr:twoCellAnchor>
  <xdr:twoCellAnchor editAs="absolute">
    <xdr:from>
      <xdr:col>4</xdr:col>
      <xdr:colOff>1927225</xdr:colOff>
      <xdr:row>0</xdr:row>
      <xdr:rowOff>473075</xdr:rowOff>
    </xdr:from>
    <xdr:to>
      <xdr:col>5</xdr:col>
      <xdr:colOff>403225</xdr:colOff>
      <xdr:row>0</xdr:row>
      <xdr:rowOff>635000</xdr:rowOff>
    </xdr:to>
    <xdr:sp macro="" textlink="">
      <xdr:nvSpPr>
        <xdr:cNvPr id="9" name="テキスト ボックス 8"/>
        <xdr:cNvSpPr txBox="1"/>
      </xdr:nvSpPr>
      <xdr:spPr>
        <a:xfrm>
          <a:off x="7146925" y="47307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拠点区分</a:t>
          </a:r>
        </a:p>
      </xdr:txBody>
    </xdr:sp>
    <xdr:clientData/>
  </xdr:twoCellAnchor>
  <xdr:twoCellAnchor editAs="absolute">
    <xdr:from>
      <xdr:col>5</xdr:col>
      <xdr:colOff>403225</xdr:colOff>
      <xdr:row>0</xdr:row>
      <xdr:rowOff>473075</xdr:rowOff>
    </xdr:from>
    <xdr:to>
      <xdr:col>7</xdr:col>
      <xdr:colOff>860425</xdr:colOff>
      <xdr:row>0</xdr:row>
      <xdr:rowOff>635000</xdr:rowOff>
    </xdr:to>
    <xdr:sp macro="" textlink="">
      <xdr:nvSpPr>
        <xdr:cNvPr id="10" name="テキスト ボックス 9"/>
        <xdr:cNvSpPr txBox="1"/>
      </xdr:nvSpPr>
      <xdr:spPr>
        <a:xfrm>
          <a:off x="7956550" y="47307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障害者支援施設あんびしゃ</a:t>
          </a:r>
        </a:p>
      </xdr:txBody>
    </xdr:sp>
    <xdr:clientData/>
  </xdr:twoCellAnchor>
  <xdr:twoCellAnchor editAs="absolute">
    <xdr:from>
      <xdr:col>4</xdr:col>
      <xdr:colOff>1927225</xdr:colOff>
      <xdr:row>0</xdr:row>
      <xdr:rowOff>311150</xdr:rowOff>
    </xdr:from>
    <xdr:to>
      <xdr:col>7</xdr:col>
      <xdr:colOff>860425</xdr:colOff>
      <xdr:row>0</xdr:row>
      <xdr:rowOff>311150</xdr:rowOff>
    </xdr:to>
    <xdr:cxnSp macro="">
      <xdr:nvCxnSpPr>
        <xdr:cNvPr id="11" name="直線コネクタ 10"/>
        <xdr:cNvCxnSpPr/>
      </xdr:nvCxnSpPr>
      <xdr:spPr>
        <a:xfrm>
          <a:off x="7146925" y="31115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xdr:col>
      <xdr:colOff>1927225</xdr:colOff>
      <xdr:row>0</xdr:row>
      <xdr:rowOff>473075</xdr:rowOff>
    </xdr:from>
    <xdr:to>
      <xdr:col>7</xdr:col>
      <xdr:colOff>860425</xdr:colOff>
      <xdr:row>0</xdr:row>
      <xdr:rowOff>473075</xdr:rowOff>
    </xdr:to>
    <xdr:cxnSp macro="">
      <xdr:nvCxnSpPr>
        <xdr:cNvPr id="12" name="直線コネクタ 11"/>
        <xdr:cNvCxnSpPr/>
      </xdr:nvCxnSpPr>
      <xdr:spPr>
        <a:xfrm>
          <a:off x="7146925" y="47307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xdr:col>
      <xdr:colOff>1927225</xdr:colOff>
      <xdr:row>0</xdr:row>
      <xdr:rowOff>635000</xdr:rowOff>
    </xdr:from>
    <xdr:to>
      <xdr:col>7</xdr:col>
      <xdr:colOff>860425</xdr:colOff>
      <xdr:row>0</xdr:row>
      <xdr:rowOff>635000</xdr:rowOff>
    </xdr:to>
    <xdr:cxnSp macro="">
      <xdr:nvCxnSpPr>
        <xdr:cNvPr id="13" name="直線コネクタ 12"/>
        <xdr:cNvCxnSpPr/>
      </xdr:nvCxnSpPr>
      <xdr:spPr>
        <a:xfrm>
          <a:off x="7146925" y="63500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xdr:col>
      <xdr:colOff>1927225</xdr:colOff>
      <xdr:row>0</xdr:row>
      <xdr:rowOff>149225</xdr:rowOff>
    </xdr:from>
    <xdr:to>
      <xdr:col>7</xdr:col>
      <xdr:colOff>860425</xdr:colOff>
      <xdr:row>0</xdr:row>
      <xdr:rowOff>149225</xdr:rowOff>
    </xdr:to>
    <xdr:cxnSp macro="">
      <xdr:nvCxnSpPr>
        <xdr:cNvPr id="14" name="直線コネクタ 13"/>
        <xdr:cNvCxnSpPr/>
      </xdr:nvCxnSpPr>
      <xdr:spPr>
        <a:xfrm>
          <a:off x="7146925" y="14922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xdr:col>
      <xdr:colOff>1927225</xdr:colOff>
      <xdr:row>0</xdr:row>
      <xdr:rowOff>149225</xdr:rowOff>
    </xdr:from>
    <xdr:to>
      <xdr:col>4</xdr:col>
      <xdr:colOff>1927225</xdr:colOff>
      <xdr:row>0</xdr:row>
      <xdr:rowOff>635000</xdr:rowOff>
    </xdr:to>
    <xdr:cxnSp macro="">
      <xdr:nvCxnSpPr>
        <xdr:cNvPr id="15" name="直線コネクタ 14"/>
        <xdr:cNvCxnSpPr/>
      </xdr:nvCxnSpPr>
      <xdr:spPr>
        <a:xfrm>
          <a:off x="7146925"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403225</xdr:colOff>
      <xdr:row>0</xdr:row>
      <xdr:rowOff>149225</xdr:rowOff>
    </xdr:from>
    <xdr:to>
      <xdr:col>5</xdr:col>
      <xdr:colOff>403225</xdr:colOff>
      <xdr:row>0</xdr:row>
      <xdr:rowOff>635000</xdr:rowOff>
    </xdr:to>
    <xdr:cxnSp macro="">
      <xdr:nvCxnSpPr>
        <xdr:cNvPr id="16" name="直線コネクタ 15"/>
        <xdr:cNvCxnSpPr/>
      </xdr:nvCxnSpPr>
      <xdr:spPr>
        <a:xfrm>
          <a:off x="7956550"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860425</xdr:colOff>
      <xdr:row>0</xdr:row>
      <xdr:rowOff>149225</xdr:rowOff>
    </xdr:from>
    <xdr:to>
      <xdr:col>7</xdr:col>
      <xdr:colOff>860425</xdr:colOff>
      <xdr:row>0</xdr:row>
      <xdr:rowOff>635000</xdr:rowOff>
    </xdr:to>
    <xdr:cxnSp macro="">
      <xdr:nvCxnSpPr>
        <xdr:cNvPr id="17" name="直線コネクタ 16"/>
        <xdr:cNvCxnSpPr/>
      </xdr:nvCxnSpPr>
      <xdr:spPr>
        <a:xfrm>
          <a:off x="10337800"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9525</xdr:colOff>
      <xdr:row>2</xdr:row>
      <xdr:rowOff>3175</xdr:rowOff>
    </xdr:from>
    <xdr:to>
      <xdr:col>7</xdr:col>
      <xdr:colOff>860425</xdr:colOff>
      <xdr:row>3</xdr:row>
      <xdr:rowOff>3175</xdr:rowOff>
    </xdr:to>
    <xdr:sp macro="" textlink="">
      <xdr:nvSpPr>
        <xdr:cNvPr id="18" name="テキスト ボックス 17"/>
        <xdr:cNvSpPr txBox="1"/>
      </xdr:nvSpPr>
      <xdr:spPr>
        <a:xfrm>
          <a:off x="9525" y="1079500"/>
          <a:ext cx="10328275"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 平成</a:t>
          </a:r>
          <a:r>
            <a:rPr kumimoji="1" lang="en-US" altLang="ja-JP" sz="900" b="0" i="0" u="none">
              <a:ea typeface="ＭＳ Ｐ明朝"/>
            </a:rPr>
            <a:t>28</a:t>
          </a:r>
          <a:r>
            <a:rPr kumimoji="1" lang="ja-JP" altLang="en-US" sz="900" b="0" i="0" u="none">
              <a:ea typeface="ＭＳ Ｐ明朝"/>
            </a:rPr>
            <a:t>年 </a:t>
          </a:r>
          <a:r>
            <a:rPr kumimoji="1" lang="en-US" altLang="ja-JP" sz="900" b="0" i="0" u="none">
              <a:ea typeface="ＭＳ Ｐ明朝"/>
            </a:rPr>
            <a:t>3</a:t>
          </a:r>
          <a:r>
            <a:rPr kumimoji="1" lang="ja-JP" altLang="en-US" sz="900" b="0" i="0" u="none">
              <a:ea typeface="ＭＳ Ｐ明朝"/>
            </a:rPr>
            <a:t>月</a:t>
          </a:r>
          <a:r>
            <a:rPr kumimoji="1" lang="en-US" altLang="ja-JP" sz="900" b="0" i="0" u="none">
              <a:ea typeface="ＭＳ Ｐ明朝"/>
            </a:rPr>
            <a:t>31</a:t>
          </a:r>
          <a:r>
            <a:rPr kumimoji="1" lang="ja-JP" altLang="en-US" sz="900" b="0" i="0" u="none">
              <a:ea typeface="ＭＳ Ｐ明朝"/>
            </a:rPr>
            <a:t>日現在 ）</a:t>
          </a:r>
        </a:p>
      </xdr:txBody>
    </xdr:sp>
    <xdr:clientData/>
  </xdr:twoCellAnchor>
  <xdr:twoCellAnchor editAs="absolute">
    <xdr:from>
      <xdr:col>4</xdr:col>
      <xdr:colOff>1308100</xdr:colOff>
      <xdr:row>2</xdr:row>
      <xdr:rowOff>3175</xdr:rowOff>
    </xdr:from>
    <xdr:to>
      <xdr:col>7</xdr:col>
      <xdr:colOff>860425</xdr:colOff>
      <xdr:row>3</xdr:row>
      <xdr:rowOff>3175</xdr:rowOff>
    </xdr:to>
    <xdr:sp macro="" textlink="">
      <xdr:nvSpPr>
        <xdr:cNvPr id="19" name="テキスト ボックス 18"/>
        <xdr:cNvSpPr txBox="1"/>
      </xdr:nvSpPr>
      <xdr:spPr>
        <a:xfrm>
          <a:off x="6527800" y="1079500"/>
          <a:ext cx="3810000"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900" b="0" i="0" u="none">
              <a:ea typeface="ＭＳ Ｐ明朝"/>
            </a:rPr>
            <a:t>（単位：円）</a:t>
          </a:r>
        </a:p>
      </xdr:txBody>
    </xdr:sp>
    <xdr:clientData/>
  </xdr:twoCellAnchor>
</xdr:wsDr>
</file>

<file path=xl/drawings/drawing13.xml><?xml version="1.0" encoding="utf-8"?>
<xdr:wsDr xmlns:xdr="http://schemas.openxmlformats.org/drawingml/2006/spreadsheetDrawing" xmlns:a="http://schemas.openxmlformats.org/drawingml/2006/main">
  <xdr:twoCellAnchor editAs="absolute">
    <xdr:from>
      <xdr:col>4</xdr:col>
      <xdr:colOff>1308100</xdr:colOff>
      <xdr:row>0</xdr:row>
      <xdr:rowOff>0</xdr:rowOff>
    </xdr:from>
    <xdr:to>
      <xdr:col>7</xdr:col>
      <xdr:colOff>860425</xdr:colOff>
      <xdr:row>0</xdr:row>
      <xdr:rowOff>123825</xdr:rowOff>
    </xdr:to>
    <xdr:sp macro="" textlink="">
      <xdr:nvSpPr>
        <xdr:cNvPr id="2" name="テキスト ボックス 1"/>
        <xdr:cNvSpPr txBox="1"/>
      </xdr:nvSpPr>
      <xdr:spPr>
        <a:xfrm>
          <a:off x="6527800"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800" b="0" i="0" u="none">
              <a:ea typeface="ＭＳ Ｐ明朝"/>
            </a:rPr>
            <a:t>平成</a:t>
          </a:r>
          <a:r>
            <a:rPr kumimoji="1" lang="en-US" altLang="ja-JP" sz="800" b="0" i="0" u="none">
              <a:ea typeface="ＭＳ Ｐ明朝"/>
            </a:rPr>
            <a:t>28</a:t>
          </a:r>
          <a:r>
            <a:rPr kumimoji="1" lang="ja-JP" altLang="en-US" sz="800" b="0" i="0" u="none">
              <a:ea typeface="ＭＳ Ｐ明朝"/>
            </a:rPr>
            <a:t>年 </a:t>
          </a:r>
          <a:r>
            <a:rPr kumimoji="1" lang="en-US" altLang="ja-JP" sz="800" b="0" i="0" u="none">
              <a:ea typeface="ＭＳ Ｐ明朝"/>
            </a:rPr>
            <a:t>6</a:t>
          </a:r>
          <a:r>
            <a:rPr kumimoji="1" lang="ja-JP" altLang="en-US" sz="800" b="0" i="0" u="none">
              <a:ea typeface="ＭＳ Ｐ明朝"/>
            </a:rPr>
            <a:t>月</a:t>
          </a:r>
          <a:r>
            <a:rPr kumimoji="1" lang="en-US" altLang="ja-JP" sz="800" b="0" i="0" u="none">
              <a:ea typeface="ＭＳ Ｐ明朝"/>
            </a:rPr>
            <a:t>29</a:t>
          </a:r>
          <a:r>
            <a:rPr kumimoji="1" lang="ja-JP" altLang="en-US" sz="800" b="0" i="0" u="none">
              <a:ea typeface="ＭＳ Ｐ明朝"/>
            </a:rPr>
            <a:t>日</a:t>
          </a:r>
        </a:p>
      </xdr:txBody>
    </xdr:sp>
    <xdr:clientData/>
  </xdr:twoCellAnchor>
  <xdr:twoCellAnchor editAs="absolute">
    <xdr:from>
      <xdr:col>0</xdr:col>
      <xdr:colOff>9525</xdr:colOff>
      <xdr:row>0</xdr:row>
      <xdr:rowOff>758825</xdr:rowOff>
    </xdr:from>
    <xdr:to>
      <xdr:col>7</xdr:col>
      <xdr:colOff>860425</xdr:colOff>
      <xdr:row>1</xdr:row>
      <xdr:rowOff>273050</xdr:rowOff>
    </xdr:to>
    <xdr:sp macro="" textlink="">
      <xdr:nvSpPr>
        <xdr:cNvPr id="3" name="テキスト ボックス 2"/>
        <xdr:cNvSpPr txBox="1"/>
      </xdr:nvSpPr>
      <xdr:spPr>
        <a:xfrm>
          <a:off x="9525" y="758825"/>
          <a:ext cx="10328275" cy="2952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1800" b="1" i="0" u="words">
              <a:ea typeface="ＭＳ Ｐ明朝"/>
            </a:rPr>
            <a:t>貸借対照表</a:t>
          </a:r>
        </a:p>
      </xdr:txBody>
    </xdr:sp>
    <xdr:clientData/>
  </xdr:twoCellAnchor>
  <xdr:twoCellAnchor editAs="absolute">
    <xdr:from>
      <xdr:col>0</xdr:col>
      <xdr:colOff>9525</xdr:colOff>
      <xdr:row>0</xdr:row>
      <xdr:rowOff>0</xdr:rowOff>
    </xdr:from>
    <xdr:to>
      <xdr:col>2</xdr:col>
      <xdr:colOff>523875</xdr:colOff>
      <xdr:row>0</xdr:row>
      <xdr:rowOff>123825</xdr:rowOff>
    </xdr:to>
    <xdr:sp macro="" textlink="">
      <xdr:nvSpPr>
        <xdr:cNvPr id="4" name="テキスト ボックス 3"/>
        <xdr:cNvSpPr txBox="1"/>
      </xdr:nvSpPr>
      <xdr:spPr>
        <a:xfrm>
          <a:off x="9525"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800" b="0" i="0" u="none">
              <a:ea typeface="ＭＳ Ｐ明朝"/>
            </a:rPr>
            <a:t>第</a:t>
          </a:r>
          <a:r>
            <a:rPr kumimoji="1" lang="en-US" altLang="ja-JP" sz="800" b="0" i="0" u="none">
              <a:ea typeface="ＭＳ Ｐ明朝"/>
            </a:rPr>
            <a:t>3</a:t>
          </a:r>
          <a:r>
            <a:rPr kumimoji="1" lang="ja-JP" altLang="en-US" sz="800" b="0" i="0" u="none">
              <a:ea typeface="ＭＳ Ｐ明朝"/>
            </a:rPr>
            <a:t>号の</a:t>
          </a:r>
          <a:r>
            <a:rPr kumimoji="1" lang="en-US" altLang="ja-JP" sz="800" b="0" i="0" u="none">
              <a:ea typeface="ＭＳ Ｐ明朝"/>
            </a:rPr>
            <a:t>4</a:t>
          </a:r>
          <a:r>
            <a:rPr kumimoji="1" lang="ja-JP" altLang="en-US" sz="800" b="0" i="0" u="none">
              <a:ea typeface="ＭＳ Ｐ明朝"/>
            </a:rPr>
            <a:t>様式</a:t>
          </a:r>
        </a:p>
      </xdr:txBody>
    </xdr:sp>
    <xdr:clientData/>
  </xdr:twoCellAnchor>
  <xdr:twoCellAnchor editAs="absolute">
    <xdr:from>
      <xdr:col>4</xdr:col>
      <xdr:colOff>1927225</xdr:colOff>
      <xdr:row>0</xdr:row>
      <xdr:rowOff>149225</xdr:rowOff>
    </xdr:from>
    <xdr:to>
      <xdr:col>5</xdr:col>
      <xdr:colOff>403225</xdr:colOff>
      <xdr:row>0</xdr:row>
      <xdr:rowOff>311150</xdr:rowOff>
    </xdr:to>
    <xdr:sp macro="" textlink="">
      <xdr:nvSpPr>
        <xdr:cNvPr id="5" name="テキスト ボックス 4"/>
        <xdr:cNvSpPr txBox="1"/>
      </xdr:nvSpPr>
      <xdr:spPr>
        <a:xfrm>
          <a:off x="7146925" y="14922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法人名</a:t>
          </a:r>
        </a:p>
      </xdr:txBody>
    </xdr:sp>
    <xdr:clientData/>
  </xdr:twoCellAnchor>
  <xdr:twoCellAnchor editAs="absolute">
    <xdr:from>
      <xdr:col>5</xdr:col>
      <xdr:colOff>403225</xdr:colOff>
      <xdr:row>0</xdr:row>
      <xdr:rowOff>149225</xdr:rowOff>
    </xdr:from>
    <xdr:to>
      <xdr:col>7</xdr:col>
      <xdr:colOff>860425</xdr:colOff>
      <xdr:row>0</xdr:row>
      <xdr:rowOff>311150</xdr:rowOff>
    </xdr:to>
    <xdr:sp macro="" textlink="">
      <xdr:nvSpPr>
        <xdr:cNvPr id="6" name="テキスト ボックス 5"/>
        <xdr:cNvSpPr txBox="1"/>
      </xdr:nvSpPr>
      <xdr:spPr>
        <a:xfrm>
          <a:off x="7956550" y="14922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社会福祉法人　京都梅花園</a:t>
          </a:r>
        </a:p>
      </xdr:txBody>
    </xdr:sp>
    <xdr:clientData/>
  </xdr:twoCellAnchor>
  <xdr:twoCellAnchor editAs="absolute">
    <xdr:from>
      <xdr:col>4</xdr:col>
      <xdr:colOff>1927225</xdr:colOff>
      <xdr:row>0</xdr:row>
      <xdr:rowOff>311150</xdr:rowOff>
    </xdr:from>
    <xdr:to>
      <xdr:col>5</xdr:col>
      <xdr:colOff>403225</xdr:colOff>
      <xdr:row>0</xdr:row>
      <xdr:rowOff>473075</xdr:rowOff>
    </xdr:to>
    <xdr:sp macro="" textlink="">
      <xdr:nvSpPr>
        <xdr:cNvPr id="7" name="テキスト ボックス 6"/>
        <xdr:cNvSpPr txBox="1"/>
      </xdr:nvSpPr>
      <xdr:spPr>
        <a:xfrm>
          <a:off x="7146925" y="311150"/>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施設名</a:t>
          </a:r>
        </a:p>
      </xdr:txBody>
    </xdr:sp>
    <xdr:clientData/>
  </xdr:twoCellAnchor>
  <xdr:twoCellAnchor editAs="absolute">
    <xdr:from>
      <xdr:col>5</xdr:col>
      <xdr:colOff>403225</xdr:colOff>
      <xdr:row>0</xdr:row>
      <xdr:rowOff>311150</xdr:rowOff>
    </xdr:from>
    <xdr:to>
      <xdr:col>7</xdr:col>
      <xdr:colOff>860425</xdr:colOff>
      <xdr:row>0</xdr:row>
      <xdr:rowOff>473075</xdr:rowOff>
    </xdr:to>
    <xdr:sp macro="" textlink="">
      <xdr:nvSpPr>
        <xdr:cNvPr id="8" name="テキスト ボックス 7"/>
        <xdr:cNvSpPr txBox="1"/>
      </xdr:nvSpPr>
      <xdr:spPr>
        <a:xfrm>
          <a:off x="7956550" y="311150"/>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a:t>
          </a:r>
        </a:p>
      </xdr:txBody>
    </xdr:sp>
    <xdr:clientData/>
  </xdr:twoCellAnchor>
  <xdr:twoCellAnchor editAs="absolute">
    <xdr:from>
      <xdr:col>4</xdr:col>
      <xdr:colOff>1927225</xdr:colOff>
      <xdr:row>0</xdr:row>
      <xdr:rowOff>473075</xdr:rowOff>
    </xdr:from>
    <xdr:to>
      <xdr:col>5</xdr:col>
      <xdr:colOff>403225</xdr:colOff>
      <xdr:row>0</xdr:row>
      <xdr:rowOff>635000</xdr:rowOff>
    </xdr:to>
    <xdr:sp macro="" textlink="">
      <xdr:nvSpPr>
        <xdr:cNvPr id="9" name="テキスト ボックス 8"/>
        <xdr:cNvSpPr txBox="1"/>
      </xdr:nvSpPr>
      <xdr:spPr>
        <a:xfrm>
          <a:off x="7146925" y="47307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拠点区分</a:t>
          </a:r>
        </a:p>
      </xdr:txBody>
    </xdr:sp>
    <xdr:clientData/>
  </xdr:twoCellAnchor>
  <xdr:twoCellAnchor editAs="absolute">
    <xdr:from>
      <xdr:col>5</xdr:col>
      <xdr:colOff>403225</xdr:colOff>
      <xdr:row>0</xdr:row>
      <xdr:rowOff>473075</xdr:rowOff>
    </xdr:from>
    <xdr:to>
      <xdr:col>7</xdr:col>
      <xdr:colOff>860425</xdr:colOff>
      <xdr:row>0</xdr:row>
      <xdr:rowOff>635000</xdr:rowOff>
    </xdr:to>
    <xdr:sp macro="" textlink="">
      <xdr:nvSpPr>
        <xdr:cNvPr id="10" name="テキスト ボックス 9"/>
        <xdr:cNvSpPr txBox="1"/>
      </xdr:nvSpPr>
      <xdr:spPr>
        <a:xfrm>
          <a:off x="7956550" y="47307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ユニティ芦原</a:t>
          </a:r>
        </a:p>
      </xdr:txBody>
    </xdr:sp>
    <xdr:clientData/>
  </xdr:twoCellAnchor>
  <xdr:twoCellAnchor editAs="absolute">
    <xdr:from>
      <xdr:col>4</xdr:col>
      <xdr:colOff>1927225</xdr:colOff>
      <xdr:row>0</xdr:row>
      <xdr:rowOff>311150</xdr:rowOff>
    </xdr:from>
    <xdr:to>
      <xdr:col>7</xdr:col>
      <xdr:colOff>860425</xdr:colOff>
      <xdr:row>0</xdr:row>
      <xdr:rowOff>311150</xdr:rowOff>
    </xdr:to>
    <xdr:cxnSp macro="">
      <xdr:nvCxnSpPr>
        <xdr:cNvPr id="11" name="直線コネクタ 10"/>
        <xdr:cNvCxnSpPr/>
      </xdr:nvCxnSpPr>
      <xdr:spPr>
        <a:xfrm>
          <a:off x="7146925" y="31115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xdr:col>
      <xdr:colOff>1927225</xdr:colOff>
      <xdr:row>0</xdr:row>
      <xdr:rowOff>473075</xdr:rowOff>
    </xdr:from>
    <xdr:to>
      <xdr:col>7</xdr:col>
      <xdr:colOff>860425</xdr:colOff>
      <xdr:row>0</xdr:row>
      <xdr:rowOff>473075</xdr:rowOff>
    </xdr:to>
    <xdr:cxnSp macro="">
      <xdr:nvCxnSpPr>
        <xdr:cNvPr id="12" name="直線コネクタ 11"/>
        <xdr:cNvCxnSpPr/>
      </xdr:nvCxnSpPr>
      <xdr:spPr>
        <a:xfrm>
          <a:off x="7146925" y="47307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xdr:col>
      <xdr:colOff>1927225</xdr:colOff>
      <xdr:row>0</xdr:row>
      <xdr:rowOff>635000</xdr:rowOff>
    </xdr:from>
    <xdr:to>
      <xdr:col>7</xdr:col>
      <xdr:colOff>860425</xdr:colOff>
      <xdr:row>0</xdr:row>
      <xdr:rowOff>635000</xdr:rowOff>
    </xdr:to>
    <xdr:cxnSp macro="">
      <xdr:nvCxnSpPr>
        <xdr:cNvPr id="13" name="直線コネクタ 12"/>
        <xdr:cNvCxnSpPr/>
      </xdr:nvCxnSpPr>
      <xdr:spPr>
        <a:xfrm>
          <a:off x="7146925" y="63500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xdr:col>
      <xdr:colOff>1927225</xdr:colOff>
      <xdr:row>0</xdr:row>
      <xdr:rowOff>149225</xdr:rowOff>
    </xdr:from>
    <xdr:to>
      <xdr:col>7</xdr:col>
      <xdr:colOff>860425</xdr:colOff>
      <xdr:row>0</xdr:row>
      <xdr:rowOff>149225</xdr:rowOff>
    </xdr:to>
    <xdr:cxnSp macro="">
      <xdr:nvCxnSpPr>
        <xdr:cNvPr id="14" name="直線コネクタ 13"/>
        <xdr:cNvCxnSpPr/>
      </xdr:nvCxnSpPr>
      <xdr:spPr>
        <a:xfrm>
          <a:off x="7146925" y="14922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xdr:col>
      <xdr:colOff>1927225</xdr:colOff>
      <xdr:row>0</xdr:row>
      <xdr:rowOff>149225</xdr:rowOff>
    </xdr:from>
    <xdr:to>
      <xdr:col>4</xdr:col>
      <xdr:colOff>1927225</xdr:colOff>
      <xdr:row>0</xdr:row>
      <xdr:rowOff>635000</xdr:rowOff>
    </xdr:to>
    <xdr:cxnSp macro="">
      <xdr:nvCxnSpPr>
        <xdr:cNvPr id="15" name="直線コネクタ 14"/>
        <xdr:cNvCxnSpPr/>
      </xdr:nvCxnSpPr>
      <xdr:spPr>
        <a:xfrm>
          <a:off x="7146925"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403225</xdr:colOff>
      <xdr:row>0</xdr:row>
      <xdr:rowOff>149225</xdr:rowOff>
    </xdr:from>
    <xdr:to>
      <xdr:col>5</xdr:col>
      <xdr:colOff>403225</xdr:colOff>
      <xdr:row>0</xdr:row>
      <xdr:rowOff>635000</xdr:rowOff>
    </xdr:to>
    <xdr:cxnSp macro="">
      <xdr:nvCxnSpPr>
        <xdr:cNvPr id="16" name="直線コネクタ 15"/>
        <xdr:cNvCxnSpPr/>
      </xdr:nvCxnSpPr>
      <xdr:spPr>
        <a:xfrm>
          <a:off x="7956550"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860425</xdr:colOff>
      <xdr:row>0</xdr:row>
      <xdr:rowOff>149225</xdr:rowOff>
    </xdr:from>
    <xdr:to>
      <xdr:col>7</xdr:col>
      <xdr:colOff>860425</xdr:colOff>
      <xdr:row>0</xdr:row>
      <xdr:rowOff>635000</xdr:rowOff>
    </xdr:to>
    <xdr:cxnSp macro="">
      <xdr:nvCxnSpPr>
        <xdr:cNvPr id="17" name="直線コネクタ 16"/>
        <xdr:cNvCxnSpPr/>
      </xdr:nvCxnSpPr>
      <xdr:spPr>
        <a:xfrm>
          <a:off x="10337800"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9525</xdr:colOff>
      <xdr:row>2</xdr:row>
      <xdr:rowOff>3175</xdr:rowOff>
    </xdr:from>
    <xdr:to>
      <xdr:col>7</xdr:col>
      <xdr:colOff>860425</xdr:colOff>
      <xdr:row>3</xdr:row>
      <xdr:rowOff>3175</xdr:rowOff>
    </xdr:to>
    <xdr:sp macro="" textlink="">
      <xdr:nvSpPr>
        <xdr:cNvPr id="18" name="テキスト ボックス 17"/>
        <xdr:cNvSpPr txBox="1"/>
      </xdr:nvSpPr>
      <xdr:spPr>
        <a:xfrm>
          <a:off x="9525" y="1079500"/>
          <a:ext cx="10328275"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 平成</a:t>
          </a:r>
          <a:r>
            <a:rPr kumimoji="1" lang="en-US" altLang="ja-JP" sz="900" b="0" i="0" u="none">
              <a:ea typeface="ＭＳ Ｐ明朝"/>
            </a:rPr>
            <a:t>28</a:t>
          </a:r>
          <a:r>
            <a:rPr kumimoji="1" lang="ja-JP" altLang="en-US" sz="900" b="0" i="0" u="none">
              <a:ea typeface="ＭＳ Ｐ明朝"/>
            </a:rPr>
            <a:t>年 </a:t>
          </a:r>
          <a:r>
            <a:rPr kumimoji="1" lang="en-US" altLang="ja-JP" sz="900" b="0" i="0" u="none">
              <a:ea typeface="ＭＳ Ｐ明朝"/>
            </a:rPr>
            <a:t>3</a:t>
          </a:r>
          <a:r>
            <a:rPr kumimoji="1" lang="ja-JP" altLang="en-US" sz="900" b="0" i="0" u="none">
              <a:ea typeface="ＭＳ Ｐ明朝"/>
            </a:rPr>
            <a:t>月</a:t>
          </a:r>
          <a:r>
            <a:rPr kumimoji="1" lang="en-US" altLang="ja-JP" sz="900" b="0" i="0" u="none">
              <a:ea typeface="ＭＳ Ｐ明朝"/>
            </a:rPr>
            <a:t>31</a:t>
          </a:r>
          <a:r>
            <a:rPr kumimoji="1" lang="ja-JP" altLang="en-US" sz="900" b="0" i="0" u="none">
              <a:ea typeface="ＭＳ Ｐ明朝"/>
            </a:rPr>
            <a:t>日現在 ）</a:t>
          </a:r>
        </a:p>
      </xdr:txBody>
    </xdr:sp>
    <xdr:clientData/>
  </xdr:twoCellAnchor>
  <xdr:twoCellAnchor editAs="absolute">
    <xdr:from>
      <xdr:col>4</xdr:col>
      <xdr:colOff>1308100</xdr:colOff>
      <xdr:row>2</xdr:row>
      <xdr:rowOff>3175</xdr:rowOff>
    </xdr:from>
    <xdr:to>
      <xdr:col>7</xdr:col>
      <xdr:colOff>860425</xdr:colOff>
      <xdr:row>3</xdr:row>
      <xdr:rowOff>3175</xdr:rowOff>
    </xdr:to>
    <xdr:sp macro="" textlink="">
      <xdr:nvSpPr>
        <xdr:cNvPr id="19" name="テキスト ボックス 18"/>
        <xdr:cNvSpPr txBox="1"/>
      </xdr:nvSpPr>
      <xdr:spPr>
        <a:xfrm>
          <a:off x="6527800" y="1079500"/>
          <a:ext cx="3810000"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900" b="0" i="0" u="none">
              <a:ea typeface="ＭＳ Ｐ明朝"/>
            </a:rPr>
            <a:t>（単位：円）</a:t>
          </a:r>
        </a:p>
      </xdr:txBody>
    </xdr:sp>
    <xdr:clientData/>
  </xdr:twoCellAnchor>
</xdr:wsDr>
</file>

<file path=xl/drawings/drawing14.xml><?xml version="1.0" encoding="utf-8"?>
<xdr:wsDr xmlns:xdr="http://schemas.openxmlformats.org/drawingml/2006/spreadsheetDrawing" xmlns:a="http://schemas.openxmlformats.org/drawingml/2006/main">
  <xdr:twoCellAnchor editAs="absolute">
    <xdr:from>
      <xdr:col>8</xdr:col>
      <xdr:colOff>631825</xdr:colOff>
      <xdr:row>0</xdr:row>
      <xdr:rowOff>0</xdr:rowOff>
    </xdr:from>
    <xdr:to>
      <xdr:col>13</xdr:col>
      <xdr:colOff>669925</xdr:colOff>
      <xdr:row>0</xdr:row>
      <xdr:rowOff>123825</xdr:rowOff>
    </xdr:to>
    <xdr:sp macro="" textlink="">
      <xdr:nvSpPr>
        <xdr:cNvPr id="2" name="テキスト ボックス 1"/>
        <xdr:cNvSpPr txBox="1"/>
      </xdr:nvSpPr>
      <xdr:spPr>
        <a:xfrm>
          <a:off x="8966200"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800" b="0" i="0" u="none">
              <a:ea typeface="ＭＳ Ｐ明朝"/>
            </a:rPr>
            <a:t>平成</a:t>
          </a:r>
          <a:r>
            <a:rPr kumimoji="1" lang="en-US" altLang="ja-JP" sz="800" b="0" i="0" u="none">
              <a:ea typeface="ＭＳ Ｐ明朝"/>
            </a:rPr>
            <a:t>28</a:t>
          </a:r>
          <a:r>
            <a:rPr kumimoji="1" lang="ja-JP" altLang="en-US" sz="800" b="0" i="0" u="none">
              <a:ea typeface="ＭＳ Ｐ明朝"/>
            </a:rPr>
            <a:t>年 </a:t>
          </a:r>
          <a:r>
            <a:rPr kumimoji="1" lang="en-US" altLang="ja-JP" sz="800" b="0" i="0" u="none">
              <a:ea typeface="ＭＳ Ｐ明朝"/>
            </a:rPr>
            <a:t>6</a:t>
          </a:r>
          <a:r>
            <a:rPr kumimoji="1" lang="ja-JP" altLang="en-US" sz="800" b="0" i="0" u="none">
              <a:ea typeface="ＭＳ Ｐ明朝"/>
            </a:rPr>
            <a:t>月</a:t>
          </a:r>
          <a:r>
            <a:rPr kumimoji="1" lang="en-US" altLang="ja-JP" sz="800" b="0" i="0" u="none">
              <a:ea typeface="ＭＳ Ｐ明朝"/>
            </a:rPr>
            <a:t>29</a:t>
          </a:r>
          <a:r>
            <a:rPr kumimoji="1" lang="ja-JP" altLang="en-US" sz="800" b="0" i="0" u="none">
              <a:ea typeface="ＭＳ Ｐ明朝"/>
            </a:rPr>
            <a:t>日</a:t>
          </a:r>
        </a:p>
      </xdr:txBody>
    </xdr:sp>
    <xdr:clientData/>
  </xdr:twoCellAnchor>
  <xdr:twoCellAnchor editAs="absolute">
    <xdr:from>
      <xdr:col>0</xdr:col>
      <xdr:colOff>9525</xdr:colOff>
      <xdr:row>0</xdr:row>
      <xdr:rowOff>758825</xdr:rowOff>
    </xdr:from>
    <xdr:to>
      <xdr:col>13</xdr:col>
      <xdr:colOff>669925</xdr:colOff>
      <xdr:row>1</xdr:row>
      <xdr:rowOff>273050</xdr:rowOff>
    </xdr:to>
    <xdr:sp macro="" textlink="">
      <xdr:nvSpPr>
        <xdr:cNvPr id="3" name="テキスト ボックス 2"/>
        <xdr:cNvSpPr txBox="1"/>
      </xdr:nvSpPr>
      <xdr:spPr>
        <a:xfrm>
          <a:off x="9525" y="758825"/>
          <a:ext cx="12766675" cy="2952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1800" b="1" i="0" u="words">
              <a:ea typeface="ＭＳ Ｐ明朝"/>
            </a:rPr>
            <a:t>貸借対照表内訳表</a:t>
          </a:r>
        </a:p>
      </xdr:txBody>
    </xdr:sp>
    <xdr:clientData/>
  </xdr:twoCellAnchor>
  <xdr:twoCellAnchor editAs="absolute">
    <xdr:from>
      <xdr:col>0</xdr:col>
      <xdr:colOff>9525</xdr:colOff>
      <xdr:row>0</xdr:row>
      <xdr:rowOff>0</xdr:rowOff>
    </xdr:from>
    <xdr:to>
      <xdr:col>2</xdr:col>
      <xdr:colOff>371475</xdr:colOff>
      <xdr:row>0</xdr:row>
      <xdr:rowOff>123825</xdr:rowOff>
    </xdr:to>
    <xdr:sp macro="" textlink="">
      <xdr:nvSpPr>
        <xdr:cNvPr id="4" name="テキスト ボックス 3"/>
        <xdr:cNvSpPr txBox="1"/>
      </xdr:nvSpPr>
      <xdr:spPr>
        <a:xfrm>
          <a:off x="9525"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800" b="0" i="0" u="none">
              <a:ea typeface="ＭＳ Ｐ明朝"/>
            </a:rPr>
            <a:t>第</a:t>
          </a:r>
          <a:r>
            <a:rPr kumimoji="1" lang="en-US" altLang="ja-JP" sz="800" b="0" i="0" u="none">
              <a:ea typeface="ＭＳ Ｐ明朝"/>
            </a:rPr>
            <a:t>3</a:t>
          </a:r>
          <a:r>
            <a:rPr kumimoji="1" lang="ja-JP" altLang="en-US" sz="800" b="0" i="0" u="none">
              <a:ea typeface="ＭＳ Ｐ明朝"/>
            </a:rPr>
            <a:t>号の</a:t>
          </a:r>
          <a:r>
            <a:rPr kumimoji="1" lang="en-US" altLang="ja-JP" sz="800" b="0" i="0" u="none">
              <a:ea typeface="ＭＳ Ｐ明朝"/>
            </a:rPr>
            <a:t>2</a:t>
          </a:r>
          <a:r>
            <a:rPr kumimoji="1" lang="ja-JP" altLang="en-US" sz="800" b="0" i="0" u="none">
              <a:ea typeface="ＭＳ Ｐ明朝"/>
            </a:rPr>
            <a:t>様式</a:t>
          </a:r>
        </a:p>
      </xdr:txBody>
    </xdr:sp>
    <xdr:clientData/>
  </xdr:twoCellAnchor>
  <xdr:twoCellAnchor editAs="absolute">
    <xdr:from>
      <xdr:col>9</xdr:col>
      <xdr:colOff>565150</xdr:colOff>
      <xdr:row>0</xdr:row>
      <xdr:rowOff>149225</xdr:rowOff>
    </xdr:from>
    <xdr:to>
      <xdr:col>10</xdr:col>
      <xdr:colOff>641350</xdr:colOff>
      <xdr:row>0</xdr:row>
      <xdr:rowOff>311150</xdr:rowOff>
    </xdr:to>
    <xdr:sp macro="" textlink="">
      <xdr:nvSpPr>
        <xdr:cNvPr id="5" name="テキスト ボックス 4"/>
        <xdr:cNvSpPr txBox="1"/>
      </xdr:nvSpPr>
      <xdr:spPr>
        <a:xfrm>
          <a:off x="9585325" y="14922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法人名</a:t>
          </a:r>
        </a:p>
      </xdr:txBody>
    </xdr:sp>
    <xdr:clientData/>
  </xdr:twoCellAnchor>
  <xdr:twoCellAnchor editAs="absolute">
    <xdr:from>
      <xdr:col>10</xdr:col>
      <xdr:colOff>641350</xdr:colOff>
      <xdr:row>0</xdr:row>
      <xdr:rowOff>149225</xdr:rowOff>
    </xdr:from>
    <xdr:to>
      <xdr:col>13</xdr:col>
      <xdr:colOff>669925</xdr:colOff>
      <xdr:row>0</xdr:row>
      <xdr:rowOff>311150</xdr:rowOff>
    </xdr:to>
    <xdr:sp macro="" textlink="">
      <xdr:nvSpPr>
        <xdr:cNvPr id="6" name="テキスト ボックス 5"/>
        <xdr:cNvSpPr txBox="1"/>
      </xdr:nvSpPr>
      <xdr:spPr>
        <a:xfrm>
          <a:off x="10394950" y="14922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社会福祉法人　京都梅花園</a:t>
          </a:r>
        </a:p>
      </xdr:txBody>
    </xdr:sp>
    <xdr:clientData/>
  </xdr:twoCellAnchor>
  <xdr:twoCellAnchor editAs="absolute">
    <xdr:from>
      <xdr:col>9</xdr:col>
      <xdr:colOff>565150</xdr:colOff>
      <xdr:row>0</xdr:row>
      <xdr:rowOff>311150</xdr:rowOff>
    </xdr:from>
    <xdr:to>
      <xdr:col>10</xdr:col>
      <xdr:colOff>641350</xdr:colOff>
      <xdr:row>0</xdr:row>
      <xdr:rowOff>473075</xdr:rowOff>
    </xdr:to>
    <xdr:sp macro="" textlink="">
      <xdr:nvSpPr>
        <xdr:cNvPr id="7" name="テキスト ボックス 6"/>
        <xdr:cNvSpPr txBox="1"/>
      </xdr:nvSpPr>
      <xdr:spPr>
        <a:xfrm>
          <a:off x="9585325" y="311150"/>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施設名</a:t>
          </a:r>
        </a:p>
      </xdr:txBody>
    </xdr:sp>
    <xdr:clientData/>
  </xdr:twoCellAnchor>
  <xdr:twoCellAnchor editAs="absolute">
    <xdr:from>
      <xdr:col>10</xdr:col>
      <xdr:colOff>641350</xdr:colOff>
      <xdr:row>0</xdr:row>
      <xdr:rowOff>311150</xdr:rowOff>
    </xdr:from>
    <xdr:to>
      <xdr:col>13</xdr:col>
      <xdr:colOff>669925</xdr:colOff>
      <xdr:row>0</xdr:row>
      <xdr:rowOff>473075</xdr:rowOff>
    </xdr:to>
    <xdr:sp macro="" textlink="">
      <xdr:nvSpPr>
        <xdr:cNvPr id="8" name="テキスト ボックス 7"/>
        <xdr:cNvSpPr txBox="1"/>
      </xdr:nvSpPr>
      <xdr:spPr>
        <a:xfrm>
          <a:off x="10394950" y="311150"/>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a:t>
          </a:r>
        </a:p>
      </xdr:txBody>
    </xdr:sp>
    <xdr:clientData/>
  </xdr:twoCellAnchor>
  <xdr:twoCellAnchor editAs="absolute">
    <xdr:from>
      <xdr:col>9</xdr:col>
      <xdr:colOff>565150</xdr:colOff>
      <xdr:row>0</xdr:row>
      <xdr:rowOff>473075</xdr:rowOff>
    </xdr:from>
    <xdr:to>
      <xdr:col>10</xdr:col>
      <xdr:colOff>641350</xdr:colOff>
      <xdr:row>0</xdr:row>
      <xdr:rowOff>635000</xdr:rowOff>
    </xdr:to>
    <xdr:sp macro="" textlink="">
      <xdr:nvSpPr>
        <xdr:cNvPr id="9" name="テキスト ボックス 8"/>
        <xdr:cNvSpPr txBox="1"/>
      </xdr:nvSpPr>
      <xdr:spPr>
        <a:xfrm>
          <a:off x="9585325" y="47307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会計単位名</a:t>
          </a:r>
        </a:p>
      </xdr:txBody>
    </xdr:sp>
    <xdr:clientData/>
  </xdr:twoCellAnchor>
  <xdr:twoCellAnchor editAs="absolute">
    <xdr:from>
      <xdr:col>10</xdr:col>
      <xdr:colOff>641350</xdr:colOff>
      <xdr:row>0</xdr:row>
      <xdr:rowOff>473075</xdr:rowOff>
    </xdr:from>
    <xdr:to>
      <xdr:col>13</xdr:col>
      <xdr:colOff>669925</xdr:colOff>
      <xdr:row>0</xdr:row>
      <xdr:rowOff>635000</xdr:rowOff>
    </xdr:to>
    <xdr:sp macro="" textlink="">
      <xdr:nvSpPr>
        <xdr:cNvPr id="10" name="テキスト ボックス 9"/>
        <xdr:cNvSpPr txBox="1"/>
      </xdr:nvSpPr>
      <xdr:spPr>
        <a:xfrm>
          <a:off x="10394950" y="47307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社会福祉法人　京都梅花園</a:t>
          </a:r>
        </a:p>
      </xdr:txBody>
    </xdr:sp>
    <xdr:clientData/>
  </xdr:twoCellAnchor>
  <xdr:twoCellAnchor editAs="absolute">
    <xdr:from>
      <xdr:col>9</xdr:col>
      <xdr:colOff>565150</xdr:colOff>
      <xdr:row>0</xdr:row>
      <xdr:rowOff>311150</xdr:rowOff>
    </xdr:from>
    <xdr:to>
      <xdr:col>13</xdr:col>
      <xdr:colOff>669925</xdr:colOff>
      <xdr:row>0</xdr:row>
      <xdr:rowOff>311150</xdr:rowOff>
    </xdr:to>
    <xdr:cxnSp macro="">
      <xdr:nvCxnSpPr>
        <xdr:cNvPr id="11" name="直線コネクタ 10"/>
        <xdr:cNvCxnSpPr/>
      </xdr:nvCxnSpPr>
      <xdr:spPr>
        <a:xfrm>
          <a:off x="9585325" y="31115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9</xdr:col>
      <xdr:colOff>565150</xdr:colOff>
      <xdr:row>0</xdr:row>
      <xdr:rowOff>473075</xdr:rowOff>
    </xdr:from>
    <xdr:to>
      <xdr:col>13</xdr:col>
      <xdr:colOff>669925</xdr:colOff>
      <xdr:row>0</xdr:row>
      <xdr:rowOff>473075</xdr:rowOff>
    </xdr:to>
    <xdr:cxnSp macro="">
      <xdr:nvCxnSpPr>
        <xdr:cNvPr id="12" name="直線コネクタ 11"/>
        <xdr:cNvCxnSpPr/>
      </xdr:nvCxnSpPr>
      <xdr:spPr>
        <a:xfrm>
          <a:off x="9585325" y="47307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9</xdr:col>
      <xdr:colOff>565150</xdr:colOff>
      <xdr:row>0</xdr:row>
      <xdr:rowOff>635000</xdr:rowOff>
    </xdr:from>
    <xdr:to>
      <xdr:col>13</xdr:col>
      <xdr:colOff>669925</xdr:colOff>
      <xdr:row>0</xdr:row>
      <xdr:rowOff>635000</xdr:rowOff>
    </xdr:to>
    <xdr:cxnSp macro="">
      <xdr:nvCxnSpPr>
        <xdr:cNvPr id="13" name="直線コネクタ 12"/>
        <xdr:cNvCxnSpPr/>
      </xdr:nvCxnSpPr>
      <xdr:spPr>
        <a:xfrm>
          <a:off x="9585325" y="63500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9</xdr:col>
      <xdr:colOff>565150</xdr:colOff>
      <xdr:row>0</xdr:row>
      <xdr:rowOff>149225</xdr:rowOff>
    </xdr:from>
    <xdr:to>
      <xdr:col>13</xdr:col>
      <xdr:colOff>669925</xdr:colOff>
      <xdr:row>0</xdr:row>
      <xdr:rowOff>149225</xdr:rowOff>
    </xdr:to>
    <xdr:cxnSp macro="">
      <xdr:nvCxnSpPr>
        <xdr:cNvPr id="14" name="直線コネクタ 13"/>
        <xdr:cNvCxnSpPr/>
      </xdr:nvCxnSpPr>
      <xdr:spPr>
        <a:xfrm>
          <a:off x="9585325" y="14922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9</xdr:col>
      <xdr:colOff>565150</xdr:colOff>
      <xdr:row>0</xdr:row>
      <xdr:rowOff>149225</xdr:rowOff>
    </xdr:from>
    <xdr:to>
      <xdr:col>9</xdr:col>
      <xdr:colOff>565150</xdr:colOff>
      <xdr:row>0</xdr:row>
      <xdr:rowOff>635000</xdr:rowOff>
    </xdr:to>
    <xdr:cxnSp macro="">
      <xdr:nvCxnSpPr>
        <xdr:cNvPr id="15" name="直線コネクタ 14"/>
        <xdr:cNvCxnSpPr/>
      </xdr:nvCxnSpPr>
      <xdr:spPr>
        <a:xfrm>
          <a:off x="9585325"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10</xdr:col>
      <xdr:colOff>641350</xdr:colOff>
      <xdr:row>0</xdr:row>
      <xdr:rowOff>149225</xdr:rowOff>
    </xdr:from>
    <xdr:to>
      <xdr:col>10</xdr:col>
      <xdr:colOff>641350</xdr:colOff>
      <xdr:row>0</xdr:row>
      <xdr:rowOff>635000</xdr:rowOff>
    </xdr:to>
    <xdr:cxnSp macro="">
      <xdr:nvCxnSpPr>
        <xdr:cNvPr id="16" name="直線コネクタ 15"/>
        <xdr:cNvCxnSpPr/>
      </xdr:nvCxnSpPr>
      <xdr:spPr>
        <a:xfrm>
          <a:off x="10394950"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13</xdr:col>
      <xdr:colOff>669925</xdr:colOff>
      <xdr:row>0</xdr:row>
      <xdr:rowOff>149225</xdr:rowOff>
    </xdr:from>
    <xdr:to>
      <xdr:col>13</xdr:col>
      <xdr:colOff>669925</xdr:colOff>
      <xdr:row>0</xdr:row>
      <xdr:rowOff>635000</xdr:rowOff>
    </xdr:to>
    <xdr:cxnSp macro="">
      <xdr:nvCxnSpPr>
        <xdr:cNvPr id="17" name="直線コネクタ 16"/>
        <xdr:cNvCxnSpPr/>
      </xdr:nvCxnSpPr>
      <xdr:spPr>
        <a:xfrm>
          <a:off x="12776200"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9525</xdr:colOff>
      <xdr:row>2</xdr:row>
      <xdr:rowOff>3175</xdr:rowOff>
    </xdr:from>
    <xdr:to>
      <xdr:col>13</xdr:col>
      <xdr:colOff>669925</xdr:colOff>
      <xdr:row>3</xdr:row>
      <xdr:rowOff>3175</xdr:rowOff>
    </xdr:to>
    <xdr:sp macro="" textlink="">
      <xdr:nvSpPr>
        <xdr:cNvPr id="18" name="テキスト ボックス 17"/>
        <xdr:cNvSpPr txBox="1"/>
      </xdr:nvSpPr>
      <xdr:spPr>
        <a:xfrm>
          <a:off x="9525" y="1079500"/>
          <a:ext cx="12766675"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 平成</a:t>
          </a:r>
          <a:r>
            <a:rPr kumimoji="1" lang="en-US" altLang="ja-JP" sz="900" b="0" i="0" u="none">
              <a:ea typeface="ＭＳ Ｐ明朝"/>
            </a:rPr>
            <a:t>28</a:t>
          </a:r>
          <a:r>
            <a:rPr kumimoji="1" lang="ja-JP" altLang="en-US" sz="900" b="0" i="0" u="none">
              <a:ea typeface="ＭＳ Ｐ明朝"/>
            </a:rPr>
            <a:t>年 </a:t>
          </a:r>
          <a:r>
            <a:rPr kumimoji="1" lang="en-US" altLang="ja-JP" sz="900" b="0" i="0" u="none">
              <a:ea typeface="ＭＳ Ｐ明朝"/>
            </a:rPr>
            <a:t>3</a:t>
          </a:r>
          <a:r>
            <a:rPr kumimoji="1" lang="ja-JP" altLang="en-US" sz="900" b="0" i="0" u="none">
              <a:ea typeface="ＭＳ Ｐ明朝"/>
            </a:rPr>
            <a:t>月</a:t>
          </a:r>
          <a:r>
            <a:rPr kumimoji="1" lang="en-US" altLang="ja-JP" sz="900" b="0" i="0" u="none">
              <a:ea typeface="ＭＳ Ｐ明朝"/>
            </a:rPr>
            <a:t>31</a:t>
          </a:r>
          <a:r>
            <a:rPr kumimoji="1" lang="ja-JP" altLang="en-US" sz="900" b="0" i="0" u="none">
              <a:ea typeface="ＭＳ Ｐ明朝"/>
            </a:rPr>
            <a:t>日現在 ）</a:t>
          </a:r>
        </a:p>
      </xdr:txBody>
    </xdr:sp>
    <xdr:clientData/>
  </xdr:twoCellAnchor>
  <xdr:twoCellAnchor editAs="absolute">
    <xdr:from>
      <xdr:col>8</xdr:col>
      <xdr:colOff>631825</xdr:colOff>
      <xdr:row>2</xdr:row>
      <xdr:rowOff>3175</xdr:rowOff>
    </xdr:from>
    <xdr:to>
      <xdr:col>13</xdr:col>
      <xdr:colOff>669925</xdr:colOff>
      <xdr:row>3</xdr:row>
      <xdr:rowOff>3175</xdr:rowOff>
    </xdr:to>
    <xdr:sp macro="" textlink="">
      <xdr:nvSpPr>
        <xdr:cNvPr id="19" name="テキスト ボックス 18"/>
        <xdr:cNvSpPr txBox="1"/>
      </xdr:nvSpPr>
      <xdr:spPr>
        <a:xfrm>
          <a:off x="8966200" y="1079500"/>
          <a:ext cx="3810000"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900" b="0" i="0" u="none">
              <a:ea typeface="ＭＳ Ｐ明朝"/>
            </a:rPr>
            <a:t>（単位：円）</a:t>
          </a:r>
        </a:p>
      </xdr:txBody>
    </xdr:sp>
    <xdr:clientData/>
  </xdr:twoCellAnchor>
</xdr:wsDr>
</file>

<file path=xl/drawings/drawing15.xml><?xml version="1.0" encoding="utf-8"?>
<xdr:wsDr xmlns:xdr="http://schemas.openxmlformats.org/drawingml/2006/spreadsheetDrawing" xmlns:a="http://schemas.openxmlformats.org/drawingml/2006/main">
  <xdr:twoCellAnchor editAs="absolute">
    <xdr:from>
      <xdr:col>5</xdr:col>
      <xdr:colOff>708025</xdr:colOff>
      <xdr:row>0</xdr:row>
      <xdr:rowOff>0</xdr:rowOff>
    </xdr:from>
    <xdr:to>
      <xdr:col>10</xdr:col>
      <xdr:colOff>584200</xdr:colOff>
      <xdr:row>0</xdr:row>
      <xdr:rowOff>123825</xdr:rowOff>
    </xdr:to>
    <xdr:sp macro="" textlink="">
      <xdr:nvSpPr>
        <xdr:cNvPr id="2" name="テキスト ボックス 1"/>
        <xdr:cNvSpPr txBox="1"/>
      </xdr:nvSpPr>
      <xdr:spPr>
        <a:xfrm>
          <a:off x="9328150"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800" b="0" i="0" u="none">
              <a:ea typeface="ＭＳ Ｐ明朝"/>
            </a:rPr>
            <a:t>平成</a:t>
          </a:r>
          <a:r>
            <a:rPr kumimoji="1" lang="en-US" altLang="ja-JP" sz="800" b="0" i="0" u="none">
              <a:ea typeface="ＭＳ Ｐ明朝"/>
            </a:rPr>
            <a:t>28</a:t>
          </a:r>
          <a:r>
            <a:rPr kumimoji="1" lang="ja-JP" altLang="en-US" sz="800" b="0" i="0" u="none">
              <a:ea typeface="ＭＳ Ｐ明朝"/>
            </a:rPr>
            <a:t>年 </a:t>
          </a:r>
          <a:r>
            <a:rPr kumimoji="1" lang="en-US" altLang="ja-JP" sz="800" b="0" i="0" u="none">
              <a:ea typeface="ＭＳ Ｐ明朝"/>
            </a:rPr>
            <a:t>6</a:t>
          </a:r>
          <a:r>
            <a:rPr kumimoji="1" lang="ja-JP" altLang="en-US" sz="800" b="0" i="0" u="none">
              <a:ea typeface="ＭＳ Ｐ明朝"/>
            </a:rPr>
            <a:t>月</a:t>
          </a:r>
          <a:r>
            <a:rPr kumimoji="1" lang="en-US" altLang="ja-JP" sz="800" b="0" i="0" u="none">
              <a:ea typeface="ＭＳ Ｐ明朝"/>
            </a:rPr>
            <a:t>29</a:t>
          </a:r>
          <a:r>
            <a:rPr kumimoji="1" lang="ja-JP" altLang="en-US" sz="800" b="0" i="0" u="none">
              <a:ea typeface="ＭＳ Ｐ明朝"/>
            </a:rPr>
            <a:t>日</a:t>
          </a:r>
        </a:p>
      </xdr:txBody>
    </xdr:sp>
    <xdr:clientData/>
  </xdr:twoCellAnchor>
  <xdr:twoCellAnchor editAs="absolute">
    <xdr:from>
      <xdr:col>0</xdr:col>
      <xdr:colOff>9525</xdr:colOff>
      <xdr:row>0</xdr:row>
      <xdr:rowOff>758825</xdr:rowOff>
    </xdr:from>
    <xdr:to>
      <xdr:col>10</xdr:col>
      <xdr:colOff>584200</xdr:colOff>
      <xdr:row>1</xdr:row>
      <xdr:rowOff>273050</xdr:rowOff>
    </xdr:to>
    <xdr:sp macro="" textlink="">
      <xdr:nvSpPr>
        <xdr:cNvPr id="3" name="テキスト ボックス 2"/>
        <xdr:cNvSpPr txBox="1"/>
      </xdr:nvSpPr>
      <xdr:spPr>
        <a:xfrm>
          <a:off x="9525" y="758825"/>
          <a:ext cx="13128625" cy="2952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1800" b="1" i="0" u="words">
              <a:ea typeface="ＭＳ Ｐ明朝"/>
            </a:rPr>
            <a:t>貸借対照表内訳表</a:t>
          </a:r>
        </a:p>
      </xdr:txBody>
    </xdr:sp>
    <xdr:clientData/>
  </xdr:twoCellAnchor>
  <xdr:twoCellAnchor editAs="absolute">
    <xdr:from>
      <xdr:col>0</xdr:col>
      <xdr:colOff>9525</xdr:colOff>
      <xdr:row>0</xdr:row>
      <xdr:rowOff>0</xdr:rowOff>
    </xdr:from>
    <xdr:to>
      <xdr:col>0</xdr:col>
      <xdr:colOff>3819525</xdr:colOff>
      <xdr:row>0</xdr:row>
      <xdr:rowOff>123825</xdr:rowOff>
    </xdr:to>
    <xdr:sp macro="" textlink="">
      <xdr:nvSpPr>
        <xdr:cNvPr id="4" name="テキスト ボックス 3"/>
        <xdr:cNvSpPr txBox="1"/>
      </xdr:nvSpPr>
      <xdr:spPr>
        <a:xfrm>
          <a:off x="9525"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800" b="0" i="0" u="none">
              <a:ea typeface="ＭＳ Ｐ明朝"/>
            </a:rPr>
            <a:t>第</a:t>
          </a:r>
          <a:r>
            <a:rPr kumimoji="1" lang="en-US" altLang="ja-JP" sz="800" b="0" i="0" u="none">
              <a:ea typeface="ＭＳ Ｐ明朝"/>
            </a:rPr>
            <a:t>3</a:t>
          </a:r>
          <a:r>
            <a:rPr kumimoji="1" lang="ja-JP" altLang="en-US" sz="800" b="0" i="0" u="none">
              <a:ea typeface="ＭＳ Ｐ明朝"/>
            </a:rPr>
            <a:t>号の</a:t>
          </a:r>
          <a:r>
            <a:rPr kumimoji="1" lang="en-US" altLang="ja-JP" sz="800" b="0" i="0" u="none">
              <a:ea typeface="ＭＳ Ｐ明朝"/>
            </a:rPr>
            <a:t>3</a:t>
          </a:r>
          <a:r>
            <a:rPr kumimoji="1" lang="ja-JP" altLang="en-US" sz="800" b="0" i="0" u="none">
              <a:ea typeface="ＭＳ Ｐ明朝"/>
            </a:rPr>
            <a:t>様式</a:t>
          </a:r>
        </a:p>
      </xdr:txBody>
    </xdr:sp>
    <xdr:clientData/>
  </xdr:twoCellAnchor>
  <xdr:twoCellAnchor editAs="absolute">
    <xdr:from>
      <xdr:col>6</xdr:col>
      <xdr:colOff>136525</xdr:colOff>
      <xdr:row>0</xdr:row>
      <xdr:rowOff>149225</xdr:rowOff>
    </xdr:from>
    <xdr:to>
      <xdr:col>7</xdr:col>
      <xdr:colOff>260350</xdr:colOff>
      <xdr:row>0</xdr:row>
      <xdr:rowOff>311150</xdr:rowOff>
    </xdr:to>
    <xdr:sp macro="" textlink="">
      <xdr:nvSpPr>
        <xdr:cNvPr id="5" name="テキスト ボックス 4"/>
        <xdr:cNvSpPr txBox="1"/>
      </xdr:nvSpPr>
      <xdr:spPr>
        <a:xfrm>
          <a:off x="9947275" y="14922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法人名</a:t>
          </a:r>
        </a:p>
      </xdr:txBody>
    </xdr:sp>
    <xdr:clientData/>
  </xdr:twoCellAnchor>
  <xdr:twoCellAnchor editAs="absolute">
    <xdr:from>
      <xdr:col>7</xdr:col>
      <xdr:colOff>260350</xdr:colOff>
      <xdr:row>0</xdr:row>
      <xdr:rowOff>149225</xdr:rowOff>
    </xdr:from>
    <xdr:to>
      <xdr:col>10</xdr:col>
      <xdr:colOff>584200</xdr:colOff>
      <xdr:row>0</xdr:row>
      <xdr:rowOff>311150</xdr:rowOff>
    </xdr:to>
    <xdr:sp macro="" textlink="">
      <xdr:nvSpPr>
        <xdr:cNvPr id="6" name="テキスト ボックス 5"/>
        <xdr:cNvSpPr txBox="1"/>
      </xdr:nvSpPr>
      <xdr:spPr>
        <a:xfrm>
          <a:off x="10756900" y="14922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社会福祉法人　京都梅花園</a:t>
          </a:r>
        </a:p>
      </xdr:txBody>
    </xdr:sp>
    <xdr:clientData/>
  </xdr:twoCellAnchor>
  <xdr:twoCellAnchor editAs="absolute">
    <xdr:from>
      <xdr:col>6</xdr:col>
      <xdr:colOff>136525</xdr:colOff>
      <xdr:row>0</xdr:row>
      <xdr:rowOff>311150</xdr:rowOff>
    </xdr:from>
    <xdr:to>
      <xdr:col>7</xdr:col>
      <xdr:colOff>260350</xdr:colOff>
      <xdr:row>0</xdr:row>
      <xdr:rowOff>473075</xdr:rowOff>
    </xdr:to>
    <xdr:sp macro="" textlink="">
      <xdr:nvSpPr>
        <xdr:cNvPr id="7" name="テキスト ボックス 6"/>
        <xdr:cNvSpPr txBox="1"/>
      </xdr:nvSpPr>
      <xdr:spPr>
        <a:xfrm>
          <a:off x="9947275" y="311150"/>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施設名</a:t>
          </a:r>
        </a:p>
      </xdr:txBody>
    </xdr:sp>
    <xdr:clientData/>
  </xdr:twoCellAnchor>
  <xdr:twoCellAnchor editAs="absolute">
    <xdr:from>
      <xdr:col>7</xdr:col>
      <xdr:colOff>260350</xdr:colOff>
      <xdr:row>0</xdr:row>
      <xdr:rowOff>311150</xdr:rowOff>
    </xdr:from>
    <xdr:to>
      <xdr:col>10</xdr:col>
      <xdr:colOff>584200</xdr:colOff>
      <xdr:row>0</xdr:row>
      <xdr:rowOff>473075</xdr:rowOff>
    </xdr:to>
    <xdr:sp macro="" textlink="">
      <xdr:nvSpPr>
        <xdr:cNvPr id="8" name="テキスト ボックス 7"/>
        <xdr:cNvSpPr txBox="1"/>
      </xdr:nvSpPr>
      <xdr:spPr>
        <a:xfrm>
          <a:off x="10756900" y="311150"/>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a:t>
          </a:r>
        </a:p>
      </xdr:txBody>
    </xdr:sp>
    <xdr:clientData/>
  </xdr:twoCellAnchor>
  <xdr:twoCellAnchor editAs="absolute">
    <xdr:from>
      <xdr:col>6</xdr:col>
      <xdr:colOff>136525</xdr:colOff>
      <xdr:row>0</xdr:row>
      <xdr:rowOff>473075</xdr:rowOff>
    </xdr:from>
    <xdr:to>
      <xdr:col>7</xdr:col>
      <xdr:colOff>260350</xdr:colOff>
      <xdr:row>0</xdr:row>
      <xdr:rowOff>635000</xdr:rowOff>
    </xdr:to>
    <xdr:sp macro="" textlink="">
      <xdr:nvSpPr>
        <xdr:cNvPr id="9" name="テキスト ボックス 8"/>
        <xdr:cNvSpPr txBox="1"/>
      </xdr:nvSpPr>
      <xdr:spPr>
        <a:xfrm>
          <a:off x="9947275" y="47307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事業区分</a:t>
          </a:r>
        </a:p>
      </xdr:txBody>
    </xdr:sp>
    <xdr:clientData/>
  </xdr:twoCellAnchor>
  <xdr:twoCellAnchor editAs="absolute">
    <xdr:from>
      <xdr:col>7</xdr:col>
      <xdr:colOff>260350</xdr:colOff>
      <xdr:row>0</xdr:row>
      <xdr:rowOff>473075</xdr:rowOff>
    </xdr:from>
    <xdr:to>
      <xdr:col>10</xdr:col>
      <xdr:colOff>584200</xdr:colOff>
      <xdr:row>0</xdr:row>
      <xdr:rowOff>635000</xdr:rowOff>
    </xdr:to>
    <xdr:sp macro="" textlink="">
      <xdr:nvSpPr>
        <xdr:cNvPr id="10" name="テキスト ボックス 9"/>
        <xdr:cNvSpPr txBox="1"/>
      </xdr:nvSpPr>
      <xdr:spPr>
        <a:xfrm>
          <a:off x="10756900" y="47307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社会福祉事業</a:t>
          </a:r>
        </a:p>
      </xdr:txBody>
    </xdr:sp>
    <xdr:clientData/>
  </xdr:twoCellAnchor>
  <xdr:twoCellAnchor editAs="absolute">
    <xdr:from>
      <xdr:col>6</xdr:col>
      <xdr:colOff>136525</xdr:colOff>
      <xdr:row>0</xdr:row>
      <xdr:rowOff>311150</xdr:rowOff>
    </xdr:from>
    <xdr:to>
      <xdr:col>10</xdr:col>
      <xdr:colOff>584200</xdr:colOff>
      <xdr:row>0</xdr:row>
      <xdr:rowOff>311150</xdr:rowOff>
    </xdr:to>
    <xdr:cxnSp macro="">
      <xdr:nvCxnSpPr>
        <xdr:cNvPr id="11" name="直線コネクタ 10"/>
        <xdr:cNvCxnSpPr/>
      </xdr:nvCxnSpPr>
      <xdr:spPr>
        <a:xfrm>
          <a:off x="9947275" y="31115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136525</xdr:colOff>
      <xdr:row>0</xdr:row>
      <xdr:rowOff>473075</xdr:rowOff>
    </xdr:from>
    <xdr:to>
      <xdr:col>10</xdr:col>
      <xdr:colOff>584200</xdr:colOff>
      <xdr:row>0</xdr:row>
      <xdr:rowOff>473075</xdr:rowOff>
    </xdr:to>
    <xdr:cxnSp macro="">
      <xdr:nvCxnSpPr>
        <xdr:cNvPr id="12" name="直線コネクタ 11"/>
        <xdr:cNvCxnSpPr/>
      </xdr:nvCxnSpPr>
      <xdr:spPr>
        <a:xfrm>
          <a:off x="9947275" y="47307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136525</xdr:colOff>
      <xdr:row>0</xdr:row>
      <xdr:rowOff>635000</xdr:rowOff>
    </xdr:from>
    <xdr:to>
      <xdr:col>10</xdr:col>
      <xdr:colOff>584200</xdr:colOff>
      <xdr:row>0</xdr:row>
      <xdr:rowOff>635000</xdr:rowOff>
    </xdr:to>
    <xdr:cxnSp macro="">
      <xdr:nvCxnSpPr>
        <xdr:cNvPr id="13" name="直線コネクタ 12"/>
        <xdr:cNvCxnSpPr/>
      </xdr:nvCxnSpPr>
      <xdr:spPr>
        <a:xfrm>
          <a:off x="9947275" y="63500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136525</xdr:colOff>
      <xdr:row>0</xdr:row>
      <xdr:rowOff>149225</xdr:rowOff>
    </xdr:from>
    <xdr:to>
      <xdr:col>10</xdr:col>
      <xdr:colOff>584200</xdr:colOff>
      <xdr:row>0</xdr:row>
      <xdr:rowOff>149225</xdr:rowOff>
    </xdr:to>
    <xdr:cxnSp macro="">
      <xdr:nvCxnSpPr>
        <xdr:cNvPr id="14" name="直線コネクタ 13"/>
        <xdr:cNvCxnSpPr/>
      </xdr:nvCxnSpPr>
      <xdr:spPr>
        <a:xfrm>
          <a:off x="9947275" y="14922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136525</xdr:colOff>
      <xdr:row>0</xdr:row>
      <xdr:rowOff>149225</xdr:rowOff>
    </xdr:from>
    <xdr:to>
      <xdr:col>6</xdr:col>
      <xdr:colOff>136525</xdr:colOff>
      <xdr:row>0</xdr:row>
      <xdr:rowOff>635000</xdr:rowOff>
    </xdr:to>
    <xdr:cxnSp macro="">
      <xdr:nvCxnSpPr>
        <xdr:cNvPr id="15" name="直線コネクタ 14"/>
        <xdr:cNvCxnSpPr/>
      </xdr:nvCxnSpPr>
      <xdr:spPr>
        <a:xfrm>
          <a:off x="9947275"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260350</xdr:colOff>
      <xdr:row>0</xdr:row>
      <xdr:rowOff>149225</xdr:rowOff>
    </xdr:from>
    <xdr:to>
      <xdr:col>7</xdr:col>
      <xdr:colOff>260350</xdr:colOff>
      <xdr:row>0</xdr:row>
      <xdr:rowOff>635000</xdr:rowOff>
    </xdr:to>
    <xdr:cxnSp macro="">
      <xdr:nvCxnSpPr>
        <xdr:cNvPr id="16" name="直線コネクタ 15"/>
        <xdr:cNvCxnSpPr/>
      </xdr:nvCxnSpPr>
      <xdr:spPr>
        <a:xfrm>
          <a:off x="10756900"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10</xdr:col>
      <xdr:colOff>584200</xdr:colOff>
      <xdr:row>0</xdr:row>
      <xdr:rowOff>149225</xdr:rowOff>
    </xdr:from>
    <xdr:to>
      <xdr:col>10</xdr:col>
      <xdr:colOff>584200</xdr:colOff>
      <xdr:row>0</xdr:row>
      <xdr:rowOff>635000</xdr:rowOff>
    </xdr:to>
    <xdr:cxnSp macro="">
      <xdr:nvCxnSpPr>
        <xdr:cNvPr id="17" name="直線コネクタ 16"/>
        <xdr:cNvCxnSpPr/>
      </xdr:nvCxnSpPr>
      <xdr:spPr>
        <a:xfrm>
          <a:off x="13138150"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9525</xdr:colOff>
      <xdr:row>2</xdr:row>
      <xdr:rowOff>3175</xdr:rowOff>
    </xdr:from>
    <xdr:to>
      <xdr:col>10</xdr:col>
      <xdr:colOff>584200</xdr:colOff>
      <xdr:row>3</xdr:row>
      <xdr:rowOff>3175</xdr:rowOff>
    </xdr:to>
    <xdr:sp macro="" textlink="">
      <xdr:nvSpPr>
        <xdr:cNvPr id="18" name="テキスト ボックス 17"/>
        <xdr:cNvSpPr txBox="1"/>
      </xdr:nvSpPr>
      <xdr:spPr>
        <a:xfrm>
          <a:off x="9525" y="1079500"/>
          <a:ext cx="13128625"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 平成</a:t>
          </a:r>
          <a:r>
            <a:rPr kumimoji="1" lang="en-US" altLang="ja-JP" sz="900" b="0" i="0" u="none">
              <a:ea typeface="ＭＳ Ｐ明朝"/>
            </a:rPr>
            <a:t>28</a:t>
          </a:r>
          <a:r>
            <a:rPr kumimoji="1" lang="ja-JP" altLang="en-US" sz="900" b="0" i="0" u="none">
              <a:ea typeface="ＭＳ Ｐ明朝"/>
            </a:rPr>
            <a:t>年 </a:t>
          </a:r>
          <a:r>
            <a:rPr kumimoji="1" lang="en-US" altLang="ja-JP" sz="900" b="0" i="0" u="none">
              <a:ea typeface="ＭＳ Ｐ明朝"/>
            </a:rPr>
            <a:t>3</a:t>
          </a:r>
          <a:r>
            <a:rPr kumimoji="1" lang="ja-JP" altLang="en-US" sz="900" b="0" i="0" u="none">
              <a:ea typeface="ＭＳ Ｐ明朝"/>
            </a:rPr>
            <a:t>月</a:t>
          </a:r>
          <a:r>
            <a:rPr kumimoji="1" lang="en-US" altLang="ja-JP" sz="900" b="0" i="0" u="none">
              <a:ea typeface="ＭＳ Ｐ明朝"/>
            </a:rPr>
            <a:t>31</a:t>
          </a:r>
          <a:r>
            <a:rPr kumimoji="1" lang="ja-JP" altLang="en-US" sz="900" b="0" i="0" u="none">
              <a:ea typeface="ＭＳ Ｐ明朝"/>
            </a:rPr>
            <a:t>日現在 ）</a:t>
          </a:r>
        </a:p>
      </xdr:txBody>
    </xdr:sp>
    <xdr:clientData/>
  </xdr:twoCellAnchor>
  <xdr:twoCellAnchor editAs="absolute">
    <xdr:from>
      <xdr:col>5</xdr:col>
      <xdr:colOff>708025</xdr:colOff>
      <xdr:row>2</xdr:row>
      <xdr:rowOff>3175</xdr:rowOff>
    </xdr:from>
    <xdr:to>
      <xdr:col>10</xdr:col>
      <xdr:colOff>584200</xdr:colOff>
      <xdr:row>3</xdr:row>
      <xdr:rowOff>3175</xdr:rowOff>
    </xdr:to>
    <xdr:sp macro="" textlink="">
      <xdr:nvSpPr>
        <xdr:cNvPr id="19" name="テキスト ボックス 18"/>
        <xdr:cNvSpPr txBox="1"/>
      </xdr:nvSpPr>
      <xdr:spPr>
        <a:xfrm>
          <a:off x="9328150" y="1079500"/>
          <a:ext cx="3810000"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900" b="0" i="0" u="none">
              <a:ea typeface="ＭＳ Ｐ明朝"/>
            </a:rPr>
            <a:t>（単位：円）</a:t>
          </a:r>
        </a:p>
      </xdr:txBody>
    </xdr:sp>
    <xdr:clientData/>
  </xdr:twoCellAnchor>
</xdr:wsDr>
</file>

<file path=xl/drawings/drawing16.xml><?xml version="1.0" encoding="utf-8"?>
<xdr:wsDr xmlns:xdr="http://schemas.openxmlformats.org/drawingml/2006/spreadsheetDrawing" xmlns:a="http://schemas.openxmlformats.org/drawingml/2006/main">
  <xdr:twoCellAnchor editAs="absolute">
    <xdr:from>
      <xdr:col>5</xdr:col>
      <xdr:colOff>352425</xdr:colOff>
      <xdr:row>0</xdr:row>
      <xdr:rowOff>0</xdr:rowOff>
    </xdr:from>
    <xdr:to>
      <xdr:col>11</xdr:col>
      <xdr:colOff>714375</xdr:colOff>
      <xdr:row>0</xdr:row>
      <xdr:rowOff>123825</xdr:rowOff>
    </xdr:to>
    <xdr:sp macro="" textlink="">
      <xdr:nvSpPr>
        <xdr:cNvPr id="2" name="テキスト ボックス 1"/>
        <xdr:cNvSpPr txBox="1"/>
      </xdr:nvSpPr>
      <xdr:spPr>
        <a:xfrm>
          <a:off x="3581400"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800" b="0" i="0" u="none">
              <a:ea typeface="ＭＳ Ｐ明朝"/>
            </a:rPr>
            <a:t>平成</a:t>
          </a:r>
          <a:r>
            <a:rPr kumimoji="1" lang="en-US" altLang="ja-JP" sz="800" b="0" i="0" u="none">
              <a:ea typeface="ＭＳ Ｐ明朝"/>
            </a:rPr>
            <a:t>28</a:t>
          </a:r>
          <a:r>
            <a:rPr kumimoji="1" lang="ja-JP" altLang="en-US" sz="800" b="0" i="0" u="none">
              <a:ea typeface="ＭＳ Ｐ明朝"/>
            </a:rPr>
            <a:t>年 </a:t>
          </a:r>
          <a:r>
            <a:rPr kumimoji="1" lang="en-US" altLang="ja-JP" sz="800" b="0" i="0" u="none">
              <a:ea typeface="ＭＳ Ｐ明朝"/>
            </a:rPr>
            <a:t>6</a:t>
          </a:r>
          <a:r>
            <a:rPr kumimoji="1" lang="ja-JP" altLang="en-US" sz="800" b="0" i="0" u="none">
              <a:ea typeface="ＭＳ Ｐ明朝"/>
            </a:rPr>
            <a:t>月</a:t>
          </a:r>
          <a:r>
            <a:rPr kumimoji="1" lang="en-US" altLang="ja-JP" sz="800" b="0" i="0" u="none">
              <a:ea typeface="ＭＳ Ｐ明朝"/>
            </a:rPr>
            <a:t>29</a:t>
          </a:r>
          <a:r>
            <a:rPr kumimoji="1" lang="ja-JP" altLang="en-US" sz="800" b="0" i="0" u="none">
              <a:ea typeface="ＭＳ Ｐ明朝"/>
            </a:rPr>
            <a:t>日</a:t>
          </a:r>
        </a:p>
      </xdr:txBody>
    </xdr:sp>
    <xdr:clientData/>
  </xdr:twoCellAnchor>
  <xdr:twoCellAnchor editAs="absolute">
    <xdr:from>
      <xdr:col>0</xdr:col>
      <xdr:colOff>9525</xdr:colOff>
      <xdr:row>0</xdr:row>
      <xdr:rowOff>127000</xdr:rowOff>
    </xdr:from>
    <xdr:to>
      <xdr:col>11</xdr:col>
      <xdr:colOff>714375</xdr:colOff>
      <xdr:row>0</xdr:row>
      <xdr:rowOff>422275</xdr:rowOff>
    </xdr:to>
    <xdr:sp macro="" textlink="">
      <xdr:nvSpPr>
        <xdr:cNvPr id="3" name="テキスト ボックス 2"/>
        <xdr:cNvSpPr txBox="1"/>
      </xdr:nvSpPr>
      <xdr:spPr>
        <a:xfrm>
          <a:off x="9525" y="127000"/>
          <a:ext cx="7381875" cy="2952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1800" b="1" i="0" u="none">
              <a:ea typeface="ＭＳ Ｐ明朝"/>
            </a:rPr>
            <a:t>財務諸表に対する注記</a:t>
          </a:r>
        </a:p>
      </xdr:txBody>
    </xdr:sp>
    <xdr:clientData/>
  </xdr:twoCellAnchor>
</xdr:wsDr>
</file>

<file path=xl/drawings/drawing17.xml><?xml version="1.0" encoding="utf-8"?>
<xdr:wsDr xmlns:xdr="http://schemas.openxmlformats.org/drawingml/2006/spreadsheetDrawing" xmlns:a="http://schemas.openxmlformats.org/drawingml/2006/main">
  <xdr:twoCellAnchor editAs="absolute">
    <xdr:from>
      <xdr:col>5</xdr:col>
      <xdr:colOff>352425</xdr:colOff>
      <xdr:row>0</xdr:row>
      <xdr:rowOff>0</xdr:rowOff>
    </xdr:from>
    <xdr:to>
      <xdr:col>11</xdr:col>
      <xdr:colOff>714375</xdr:colOff>
      <xdr:row>0</xdr:row>
      <xdr:rowOff>123825</xdr:rowOff>
    </xdr:to>
    <xdr:sp macro="" textlink="">
      <xdr:nvSpPr>
        <xdr:cNvPr id="2" name="テキスト ボックス 1"/>
        <xdr:cNvSpPr txBox="1"/>
      </xdr:nvSpPr>
      <xdr:spPr>
        <a:xfrm>
          <a:off x="3581400"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800" b="0" i="0" u="none">
              <a:ea typeface="ＭＳ Ｐ明朝"/>
            </a:rPr>
            <a:t>平成</a:t>
          </a:r>
          <a:r>
            <a:rPr kumimoji="1" lang="en-US" altLang="ja-JP" sz="800" b="0" i="0" u="none">
              <a:ea typeface="ＭＳ Ｐ明朝"/>
            </a:rPr>
            <a:t>28</a:t>
          </a:r>
          <a:r>
            <a:rPr kumimoji="1" lang="ja-JP" altLang="en-US" sz="800" b="0" i="0" u="none">
              <a:ea typeface="ＭＳ Ｐ明朝"/>
            </a:rPr>
            <a:t>年 </a:t>
          </a:r>
          <a:r>
            <a:rPr kumimoji="1" lang="en-US" altLang="ja-JP" sz="800" b="0" i="0" u="none">
              <a:ea typeface="ＭＳ Ｐ明朝"/>
            </a:rPr>
            <a:t>6</a:t>
          </a:r>
          <a:r>
            <a:rPr kumimoji="1" lang="ja-JP" altLang="en-US" sz="800" b="0" i="0" u="none">
              <a:ea typeface="ＭＳ Ｐ明朝"/>
            </a:rPr>
            <a:t>月</a:t>
          </a:r>
          <a:r>
            <a:rPr kumimoji="1" lang="en-US" altLang="ja-JP" sz="800" b="0" i="0" u="none">
              <a:ea typeface="ＭＳ Ｐ明朝"/>
            </a:rPr>
            <a:t>29</a:t>
          </a:r>
          <a:r>
            <a:rPr kumimoji="1" lang="ja-JP" altLang="en-US" sz="800" b="0" i="0" u="none">
              <a:ea typeface="ＭＳ Ｐ明朝"/>
            </a:rPr>
            <a:t>日</a:t>
          </a:r>
        </a:p>
      </xdr:txBody>
    </xdr:sp>
    <xdr:clientData/>
  </xdr:twoCellAnchor>
  <xdr:twoCellAnchor editAs="absolute">
    <xdr:from>
      <xdr:col>0</xdr:col>
      <xdr:colOff>9525</xdr:colOff>
      <xdr:row>0</xdr:row>
      <xdr:rowOff>127000</xdr:rowOff>
    </xdr:from>
    <xdr:to>
      <xdr:col>11</xdr:col>
      <xdr:colOff>714375</xdr:colOff>
      <xdr:row>0</xdr:row>
      <xdr:rowOff>422275</xdr:rowOff>
    </xdr:to>
    <xdr:sp macro="" textlink="">
      <xdr:nvSpPr>
        <xdr:cNvPr id="3" name="テキスト ボックス 2"/>
        <xdr:cNvSpPr txBox="1"/>
      </xdr:nvSpPr>
      <xdr:spPr>
        <a:xfrm>
          <a:off x="9525" y="127000"/>
          <a:ext cx="7381875" cy="2952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1800" b="1" i="0" u="none">
              <a:ea typeface="ＭＳ Ｐ明朝"/>
            </a:rPr>
            <a:t>財務諸表に対する注記</a:t>
          </a:r>
        </a:p>
      </xdr:txBody>
    </xdr:sp>
    <xdr:clientData/>
  </xdr:twoCellAnchor>
</xdr:wsDr>
</file>

<file path=xl/drawings/drawing18.xml><?xml version="1.0" encoding="utf-8"?>
<xdr:wsDr xmlns:xdr="http://schemas.openxmlformats.org/drawingml/2006/spreadsheetDrawing" xmlns:a="http://schemas.openxmlformats.org/drawingml/2006/main">
  <xdr:twoCellAnchor editAs="absolute">
    <xdr:from>
      <xdr:col>5</xdr:col>
      <xdr:colOff>352425</xdr:colOff>
      <xdr:row>0</xdr:row>
      <xdr:rowOff>0</xdr:rowOff>
    </xdr:from>
    <xdr:to>
      <xdr:col>11</xdr:col>
      <xdr:colOff>714375</xdr:colOff>
      <xdr:row>0</xdr:row>
      <xdr:rowOff>123825</xdr:rowOff>
    </xdr:to>
    <xdr:sp macro="" textlink="">
      <xdr:nvSpPr>
        <xdr:cNvPr id="2" name="テキスト ボックス 1"/>
        <xdr:cNvSpPr txBox="1"/>
      </xdr:nvSpPr>
      <xdr:spPr>
        <a:xfrm>
          <a:off x="3581400"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800" b="0" i="0" u="none">
              <a:ea typeface="ＭＳ Ｐ明朝"/>
            </a:rPr>
            <a:t>平成</a:t>
          </a:r>
          <a:r>
            <a:rPr kumimoji="1" lang="en-US" altLang="ja-JP" sz="800" b="0" i="0" u="none">
              <a:ea typeface="ＭＳ Ｐ明朝"/>
            </a:rPr>
            <a:t>28</a:t>
          </a:r>
          <a:r>
            <a:rPr kumimoji="1" lang="ja-JP" altLang="en-US" sz="800" b="0" i="0" u="none">
              <a:ea typeface="ＭＳ Ｐ明朝"/>
            </a:rPr>
            <a:t>年 </a:t>
          </a:r>
          <a:r>
            <a:rPr kumimoji="1" lang="en-US" altLang="ja-JP" sz="800" b="0" i="0" u="none">
              <a:ea typeface="ＭＳ Ｐ明朝"/>
            </a:rPr>
            <a:t>6</a:t>
          </a:r>
          <a:r>
            <a:rPr kumimoji="1" lang="ja-JP" altLang="en-US" sz="800" b="0" i="0" u="none">
              <a:ea typeface="ＭＳ Ｐ明朝"/>
            </a:rPr>
            <a:t>月</a:t>
          </a:r>
          <a:r>
            <a:rPr kumimoji="1" lang="en-US" altLang="ja-JP" sz="800" b="0" i="0" u="none">
              <a:ea typeface="ＭＳ Ｐ明朝"/>
            </a:rPr>
            <a:t>29</a:t>
          </a:r>
          <a:r>
            <a:rPr kumimoji="1" lang="ja-JP" altLang="en-US" sz="800" b="0" i="0" u="none">
              <a:ea typeface="ＭＳ Ｐ明朝"/>
            </a:rPr>
            <a:t>日</a:t>
          </a:r>
        </a:p>
      </xdr:txBody>
    </xdr:sp>
    <xdr:clientData/>
  </xdr:twoCellAnchor>
  <xdr:twoCellAnchor editAs="absolute">
    <xdr:from>
      <xdr:col>0</xdr:col>
      <xdr:colOff>9525</xdr:colOff>
      <xdr:row>0</xdr:row>
      <xdr:rowOff>127000</xdr:rowOff>
    </xdr:from>
    <xdr:to>
      <xdr:col>11</xdr:col>
      <xdr:colOff>714375</xdr:colOff>
      <xdr:row>0</xdr:row>
      <xdr:rowOff>422275</xdr:rowOff>
    </xdr:to>
    <xdr:sp macro="" textlink="">
      <xdr:nvSpPr>
        <xdr:cNvPr id="3" name="テキスト ボックス 2"/>
        <xdr:cNvSpPr txBox="1"/>
      </xdr:nvSpPr>
      <xdr:spPr>
        <a:xfrm>
          <a:off x="9525" y="127000"/>
          <a:ext cx="7381875" cy="2952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1800" b="1" i="0" u="none">
              <a:ea typeface="ＭＳ Ｐ明朝"/>
            </a:rPr>
            <a:t>財務諸表に対する注記</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0</xdr:colOff>
      <xdr:row>39</xdr:row>
      <xdr:rowOff>0</xdr:rowOff>
    </xdr:from>
    <xdr:to>
      <xdr:col>4</xdr:col>
      <xdr:colOff>0</xdr:colOff>
      <xdr:row>40</xdr:row>
      <xdr:rowOff>0</xdr:rowOff>
    </xdr:to>
    <xdr:sp macro="" textlink="">
      <xdr:nvSpPr>
        <xdr:cNvPr id="1413" name="Line 1"/>
        <xdr:cNvSpPr>
          <a:spLocks noChangeShapeType="1"/>
        </xdr:cNvSpPr>
      </xdr:nvSpPr>
      <xdr:spPr bwMode="auto">
        <a:xfrm flipV="1">
          <a:off x="2343150" y="7743825"/>
          <a:ext cx="169545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38</xdr:row>
      <xdr:rowOff>0</xdr:rowOff>
    </xdr:from>
    <xdr:to>
      <xdr:col>4</xdr:col>
      <xdr:colOff>0</xdr:colOff>
      <xdr:row>39</xdr:row>
      <xdr:rowOff>0</xdr:rowOff>
    </xdr:to>
    <xdr:sp macro="" textlink="">
      <xdr:nvSpPr>
        <xdr:cNvPr id="1414" name="Line 2"/>
        <xdr:cNvSpPr>
          <a:spLocks noChangeShapeType="1"/>
        </xdr:cNvSpPr>
      </xdr:nvSpPr>
      <xdr:spPr bwMode="auto">
        <a:xfrm flipV="1">
          <a:off x="2343150" y="7543800"/>
          <a:ext cx="169545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31</xdr:row>
      <xdr:rowOff>0</xdr:rowOff>
    </xdr:from>
    <xdr:to>
      <xdr:col>4</xdr:col>
      <xdr:colOff>0</xdr:colOff>
      <xdr:row>32</xdr:row>
      <xdr:rowOff>9525</xdr:rowOff>
    </xdr:to>
    <xdr:sp macro="" textlink="">
      <xdr:nvSpPr>
        <xdr:cNvPr id="1415" name="Line 3"/>
        <xdr:cNvSpPr>
          <a:spLocks noChangeShapeType="1"/>
        </xdr:cNvSpPr>
      </xdr:nvSpPr>
      <xdr:spPr bwMode="auto">
        <a:xfrm flipV="1">
          <a:off x="2343150" y="6143625"/>
          <a:ext cx="169545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24</xdr:row>
      <xdr:rowOff>0</xdr:rowOff>
    </xdr:from>
    <xdr:to>
      <xdr:col>4</xdr:col>
      <xdr:colOff>0</xdr:colOff>
      <xdr:row>25</xdr:row>
      <xdr:rowOff>0</xdr:rowOff>
    </xdr:to>
    <xdr:sp macro="" textlink="">
      <xdr:nvSpPr>
        <xdr:cNvPr id="1416" name="Line 4"/>
        <xdr:cNvSpPr>
          <a:spLocks noChangeShapeType="1"/>
        </xdr:cNvSpPr>
      </xdr:nvSpPr>
      <xdr:spPr bwMode="auto">
        <a:xfrm flipV="1">
          <a:off x="2343150" y="4743450"/>
          <a:ext cx="169545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16</xdr:row>
      <xdr:rowOff>0</xdr:rowOff>
    </xdr:from>
    <xdr:to>
      <xdr:col>4</xdr:col>
      <xdr:colOff>0</xdr:colOff>
      <xdr:row>17</xdr:row>
      <xdr:rowOff>0</xdr:rowOff>
    </xdr:to>
    <xdr:sp macro="" textlink="">
      <xdr:nvSpPr>
        <xdr:cNvPr id="1417" name="Line 8"/>
        <xdr:cNvSpPr>
          <a:spLocks noChangeShapeType="1"/>
        </xdr:cNvSpPr>
      </xdr:nvSpPr>
      <xdr:spPr bwMode="auto">
        <a:xfrm flipV="1">
          <a:off x="2343150" y="3143250"/>
          <a:ext cx="169545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20</xdr:row>
      <xdr:rowOff>0</xdr:rowOff>
    </xdr:from>
    <xdr:to>
      <xdr:col>4</xdr:col>
      <xdr:colOff>0</xdr:colOff>
      <xdr:row>21</xdr:row>
      <xdr:rowOff>0</xdr:rowOff>
    </xdr:to>
    <xdr:sp macro="" textlink="">
      <xdr:nvSpPr>
        <xdr:cNvPr id="1418" name="Line 9"/>
        <xdr:cNvSpPr>
          <a:spLocks noChangeShapeType="1"/>
        </xdr:cNvSpPr>
      </xdr:nvSpPr>
      <xdr:spPr bwMode="auto">
        <a:xfrm flipV="1">
          <a:off x="2343150" y="3943350"/>
          <a:ext cx="169545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23</xdr:row>
      <xdr:rowOff>0</xdr:rowOff>
    </xdr:from>
    <xdr:to>
      <xdr:col>4</xdr:col>
      <xdr:colOff>0</xdr:colOff>
      <xdr:row>24</xdr:row>
      <xdr:rowOff>0</xdr:rowOff>
    </xdr:to>
    <xdr:sp macro="" textlink="">
      <xdr:nvSpPr>
        <xdr:cNvPr id="1419" name="Line 10"/>
        <xdr:cNvSpPr>
          <a:spLocks noChangeShapeType="1"/>
        </xdr:cNvSpPr>
      </xdr:nvSpPr>
      <xdr:spPr bwMode="auto">
        <a:xfrm flipV="1">
          <a:off x="2343150" y="4543425"/>
          <a:ext cx="169545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27</xdr:row>
      <xdr:rowOff>0</xdr:rowOff>
    </xdr:from>
    <xdr:to>
      <xdr:col>4</xdr:col>
      <xdr:colOff>0</xdr:colOff>
      <xdr:row>28</xdr:row>
      <xdr:rowOff>0</xdr:rowOff>
    </xdr:to>
    <xdr:sp macro="" textlink="">
      <xdr:nvSpPr>
        <xdr:cNvPr id="1420" name="Line 11"/>
        <xdr:cNvSpPr>
          <a:spLocks noChangeShapeType="1"/>
        </xdr:cNvSpPr>
      </xdr:nvSpPr>
      <xdr:spPr bwMode="auto">
        <a:xfrm flipV="1">
          <a:off x="2343150" y="5343525"/>
          <a:ext cx="169545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30</xdr:row>
      <xdr:rowOff>0</xdr:rowOff>
    </xdr:from>
    <xdr:to>
      <xdr:col>4</xdr:col>
      <xdr:colOff>0</xdr:colOff>
      <xdr:row>31</xdr:row>
      <xdr:rowOff>0</xdr:rowOff>
    </xdr:to>
    <xdr:sp macro="" textlink="">
      <xdr:nvSpPr>
        <xdr:cNvPr id="1421" name="Line 12"/>
        <xdr:cNvSpPr>
          <a:spLocks noChangeShapeType="1"/>
        </xdr:cNvSpPr>
      </xdr:nvSpPr>
      <xdr:spPr bwMode="auto">
        <a:xfrm flipV="1">
          <a:off x="2343150" y="5943600"/>
          <a:ext cx="169545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34</xdr:row>
      <xdr:rowOff>0</xdr:rowOff>
    </xdr:from>
    <xdr:to>
      <xdr:col>4</xdr:col>
      <xdr:colOff>0</xdr:colOff>
      <xdr:row>35</xdr:row>
      <xdr:rowOff>0</xdr:rowOff>
    </xdr:to>
    <xdr:sp macro="" textlink="">
      <xdr:nvSpPr>
        <xdr:cNvPr id="1422" name="Line 13"/>
        <xdr:cNvSpPr>
          <a:spLocks noChangeShapeType="1"/>
        </xdr:cNvSpPr>
      </xdr:nvSpPr>
      <xdr:spPr bwMode="auto">
        <a:xfrm flipV="1">
          <a:off x="2343150" y="6743700"/>
          <a:ext cx="169545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37</xdr:row>
      <xdr:rowOff>0</xdr:rowOff>
    </xdr:from>
    <xdr:to>
      <xdr:col>4</xdr:col>
      <xdr:colOff>0</xdr:colOff>
      <xdr:row>38</xdr:row>
      <xdr:rowOff>0</xdr:rowOff>
    </xdr:to>
    <xdr:sp macro="" textlink="">
      <xdr:nvSpPr>
        <xdr:cNvPr id="1423" name="Line 14"/>
        <xdr:cNvSpPr>
          <a:spLocks noChangeShapeType="1"/>
        </xdr:cNvSpPr>
      </xdr:nvSpPr>
      <xdr:spPr bwMode="auto">
        <a:xfrm flipV="1">
          <a:off x="2343150" y="7343775"/>
          <a:ext cx="169545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4</xdr:col>
      <xdr:colOff>1184275</xdr:colOff>
      <xdr:row>0</xdr:row>
      <xdr:rowOff>0</xdr:rowOff>
    </xdr:from>
    <xdr:to>
      <xdr:col>7</xdr:col>
      <xdr:colOff>660400</xdr:colOff>
      <xdr:row>0</xdr:row>
      <xdr:rowOff>123825</xdr:rowOff>
    </xdr:to>
    <xdr:sp macro="" textlink="">
      <xdr:nvSpPr>
        <xdr:cNvPr id="2" name="テキスト ボックス 1"/>
        <xdr:cNvSpPr txBox="1"/>
      </xdr:nvSpPr>
      <xdr:spPr>
        <a:xfrm>
          <a:off x="6632575"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800" b="0" i="0" u="none">
              <a:ea typeface="ＭＳ Ｐ明朝"/>
            </a:rPr>
            <a:t>平成</a:t>
          </a:r>
          <a:r>
            <a:rPr kumimoji="1" lang="en-US" altLang="ja-JP" sz="800" b="0" i="0" u="none">
              <a:ea typeface="ＭＳ Ｐ明朝"/>
            </a:rPr>
            <a:t>28</a:t>
          </a:r>
          <a:r>
            <a:rPr kumimoji="1" lang="ja-JP" altLang="en-US" sz="800" b="0" i="0" u="none">
              <a:ea typeface="ＭＳ Ｐ明朝"/>
            </a:rPr>
            <a:t>年 </a:t>
          </a:r>
          <a:r>
            <a:rPr kumimoji="1" lang="en-US" altLang="ja-JP" sz="800" b="0" i="0" u="none">
              <a:ea typeface="ＭＳ Ｐ明朝"/>
            </a:rPr>
            <a:t>6</a:t>
          </a:r>
          <a:r>
            <a:rPr kumimoji="1" lang="ja-JP" altLang="en-US" sz="800" b="0" i="0" u="none">
              <a:ea typeface="ＭＳ Ｐ明朝"/>
            </a:rPr>
            <a:t>月</a:t>
          </a:r>
          <a:r>
            <a:rPr kumimoji="1" lang="en-US" altLang="ja-JP" sz="800" b="0" i="0" u="none">
              <a:ea typeface="ＭＳ Ｐ明朝"/>
            </a:rPr>
            <a:t>29</a:t>
          </a:r>
          <a:r>
            <a:rPr kumimoji="1" lang="ja-JP" altLang="en-US" sz="800" b="0" i="0" u="none">
              <a:ea typeface="ＭＳ Ｐ明朝"/>
            </a:rPr>
            <a:t>日</a:t>
          </a:r>
        </a:p>
      </xdr:txBody>
    </xdr:sp>
    <xdr:clientData/>
  </xdr:twoCellAnchor>
  <xdr:twoCellAnchor editAs="absolute">
    <xdr:from>
      <xdr:col>0</xdr:col>
      <xdr:colOff>9525</xdr:colOff>
      <xdr:row>0</xdr:row>
      <xdr:rowOff>758825</xdr:rowOff>
    </xdr:from>
    <xdr:to>
      <xdr:col>7</xdr:col>
      <xdr:colOff>660400</xdr:colOff>
      <xdr:row>1</xdr:row>
      <xdr:rowOff>273050</xdr:rowOff>
    </xdr:to>
    <xdr:sp macro="" textlink="">
      <xdr:nvSpPr>
        <xdr:cNvPr id="3" name="テキスト ボックス 2"/>
        <xdr:cNvSpPr txBox="1"/>
      </xdr:nvSpPr>
      <xdr:spPr>
        <a:xfrm>
          <a:off x="9525" y="758825"/>
          <a:ext cx="10433050" cy="2952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1800" b="1" i="0" u="words">
              <a:ea typeface="ＭＳ Ｐ明朝"/>
            </a:rPr>
            <a:t>資金収支計算書</a:t>
          </a:r>
        </a:p>
      </xdr:txBody>
    </xdr:sp>
    <xdr:clientData/>
  </xdr:twoCellAnchor>
  <xdr:twoCellAnchor editAs="absolute">
    <xdr:from>
      <xdr:col>0</xdr:col>
      <xdr:colOff>9525</xdr:colOff>
      <xdr:row>0</xdr:row>
      <xdr:rowOff>0</xdr:rowOff>
    </xdr:from>
    <xdr:to>
      <xdr:col>2</xdr:col>
      <xdr:colOff>3419475</xdr:colOff>
      <xdr:row>0</xdr:row>
      <xdr:rowOff>123825</xdr:rowOff>
    </xdr:to>
    <xdr:sp macro="" textlink="">
      <xdr:nvSpPr>
        <xdr:cNvPr id="4" name="テキスト ボックス 3"/>
        <xdr:cNvSpPr txBox="1"/>
      </xdr:nvSpPr>
      <xdr:spPr>
        <a:xfrm>
          <a:off x="9525"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800" b="0" i="0" u="none">
              <a:ea typeface="ＭＳ Ｐ明朝"/>
            </a:rPr>
            <a:t>第</a:t>
          </a:r>
          <a:r>
            <a:rPr kumimoji="1" lang="en-US" altLang="ja-JP" sz="800" b="0" i="0" u="none">
              <a:ea typeface="ＭＳ Ｐ明朝"/>
            </a:rPr>
            <a:t>1</a:t>
          </a:r>
          <a:r>
            <a:rPr kumimoji="1" lang="ja-JP" altLang="en-US" sz="800" b="0" i="0" u="none">
              <a:ea typeface="ＭＳ Ｐ明朝"/>
            </a:rPr>
            <a:t>号の</a:t>
          </a:r>
          <a:r>
            <a:rPr kumimoji="1" lang="en-US" altLang="ja-JP" sz="800" b="0" i="0" u="none">
              <a:ea typeface="ＭＳ Ｐ明朝"/>
            </a:rPr>
            <a:t>4</a:t>
          </a:r>
          <a:r>
            <a:rPr kumimoji="1" lang="ja-JP" altLang="en-US" sz="800" b="0" i="0" u="none">
              <a:ea typeface="ＭＳ Ｐ明朝"/>
            </a:rPr>
            <a:t>様式</a:t>
          </a:r>
        </a:p>
      </xdr:txBody>
    </xdr:sp>
    <xdr:clientData/>
  </xdr:twoCellAnchor>
  <xdr:twoCellAnchor editAs="absolute">
    <xdr:from>
      <xdr:col>5</xdr:col>
      <xdr:colOff>612775</xdr:colOff>
      <xdr:row>0</xdr:row>
      <xdr:rowOff>149225</xdr:rowOff>
    </xdr:from>
    <xdr:to>
      <xdr:col>6</xdr:col>
      <xdr:colOff>231775</xdr:colOff>
      <xdr:row>0</xdr:row>
      <xdr:rowOff>311150</xdr:rowOff>
    </xdr:to>
    <xdr:sp macro="" textlink="">
      <xdr:nvSpPr>
        <xdr:cNvPr id="5" name="テキスト ボックス 4"/>
        <xdr:cNvSpPr txBox="1"/>
      </xdr:nvSpPr>
      <xdr:spPr>
        <a:xfrm>
          <a:off x="7251700" y="14922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法人名</a:t>
          </a:r>
        </a:p>
      </xdr:txBody>
    </xdr:sp>
    <xdr:clientData/>
  </xdr:twoCellAnchor>
  <xdr:twoCellAnchor editAs="absolute">
    <xdr:from>
      <xdr:col>6</xdr:col>
      <xdr:colOff>231775</xdr:colOff>
      <xdr:row>0</xdr:row>
      <xdr:rowOff>149225</xdr:rowOff>
    </xdr:from>
    <xdr:to>
      <xdr:col>7</xdr:col>
      <xdr:colOff>660400</xdr:colOff>
      <xdr:row>0</xdr:row>
      <xdr:rowOff>311150</xdr:rowOff>
    </xdr:to>
    <xdr:sp macro="" textlink="">
      <xdr:nvSpPr>
        <xdr:cNvPr id="6" name="テキスト ボックス 5"/>
        <xdr:cNvSpPr txBox="1"/>
      </xdr:nvSpPr>
      <xdr:spPr>
        <a:xfrm>
          <a:off x="8061325" y="14922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社会福祉法人　京都梅花園</a:t>
          </a:r>
        </a:p>
      </xdr:txBody>
    </xdr:sp>
    <xdr:clientData/>
  </xdr:twoCellAnchor>
  <xdr:twoCellAnchor editAs="absolute">
    <xdr:from>
      <xdr:col>5</xdr:col>
      <xdr:colOff>612775</xdr:colOff>
      <xdr:row>0</xdr:row>
      <xdr:rowOff>311150</xdr:rowOff>
    </xdr:from>
    <xdr:to>
      <xdr:col>6</xdr:col>
      <xdr:colOff>231775</xdr:colOff>
      <xdr:row>0</xdr:row>
      <xdr:rowOff>473075</xdr:rowOff>
    </xdr:to>
    <xdr:sp macro="" textlink="">
      <xdr:nvSpPr>
        <xdr:cNvPr id="7" name="テキスト ボックス 6"/>
        <xdr:cNvSpPr txBox="1"/>
      </xdr:nvSpPr>
      <xdr:spPr>
        <a:xfrm>
          <a:off x="7251700" y="311150"/>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施設名</a:t>
          </a:r>
        </a:p>
      </xdr:txBody>
    </xdr:sp>
    <xdr:clientData/>
  </xdr:twoCellAnchor>
  <xdr:twoCellAnchor editAs="absolute">
    <xdr:from>
      <xdr:col>6</xdr:col>
      <xdr:colOff>231775</xdr:colOff>
      <xdr:row>0</xdr:row>
      <xdr:rowOff>311150</xdr:rowOff>
    </xdr:from>
    <xdr:to>
      <xdr:col>7</xdr:col>
      <xdr:colOff>660400</xdr:colOff>
      <xdr:row>0</xdr:row>
      <xdr:rowOff>473075</xdr:rowOff>
    </xdr:to>
    <xdr:sp macro="" textlink="">
      <xdr:nvSpPr>
        <xdr:cNvPr id="8" name="テキスト ボックス 7"/>
        <xdr:cNvSpPr txBox="1"/>
      </xdr:nvSpPr>
      <xdr:spPr>
        <a:xfrm>
          <a:off x="8061325" y="311150"/>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a:t>
          </a:r>
        </a:p>
      </xdr:txBody>
    </xdr:sp>
    <xdr:clientData/>
  </xdr:twoCellAnchor>
  <xdr:twoCellAnchor editAs="absolute">
    <xdr:from>
      <xdr:col>5</xdr:col>
      <xdr:colOff>612775</xdr:colOff>
      <xdr:row>0</xdr:row>
      <xdr:rowOff>473075</xdr:rowOff>
    </xdr:from>
    <xdr:to>
      <xdr:col>6</xdr:col>
      <xdr:colOff>231775</xdr:colOff>
      <xdr:row>0</xdr:row>
      <xdr:rowOff>635000</xdr:rowOff>
    </xdr:to>
    <xdr:sp macro="" textlink="">
      <xdr:nvSpPr>
        <xdr:cNvPr id="9" name="テキスト ボックス 8"/>
        <xdr:cNvSpPr txBox="1"/>
      </xdr:nvSpPr>
      <xdr:spPr>
        <a:xfrm>
          <a:off x="7251700" y="47307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拠点区分</a:t>
          </a:r>
        </a:p>
      </xdr:txBody>
    </xdr:sp>
    <xdr:clientData/>
  </xdr:twoCellAnchor>
  <xdr:twoCellAnchor editAs="absolute">
    <xdr:from>
      <xdr:col>6</xdr:col>
      <xdr:colOff>231775</xdr:colOff>
      <xdr:row>0</xdr:row>
      <xdr:rowOff>473075</xdr:rowOff>
    </xdr:from>
    <xdr:to>
      <xdr:col>7</xdr:col>
      <xdr:colOff>660400</xdr:colOff>
      <xdr:row>0</xdr:row>
      <xdr:rowOff>635000</xdr:rowOff>
    </xdr:to>
    <xdr:sp macro="" textlink="">
      <xdr:nvSpPr>
        <xdr:cNvPr id="10" name="テキスト ボックス 9"/>
        <xdr:cNvSpPr txBox="1"/>
      </xdr:nvSpPr>
      <xdr:spPr>
        <a:xfrm>
          <a:off x="8061325" y="47307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障害者支援施設あんびしゃ</a:t>
          </a:r>
        </a:p>
      </xdr:txBody>
    </xdr:sp>
    <xdr:clientData/>
  </xdr:twoCellAnchor>
  <xdr:twoCellAnchor editAs="absolute">
    <xdr:from>
      <xdr:col>5</xdr:col>
      <xdr:colOff>612775</xdr:colOff>
      <xdr:row>0</xdr:row>
      <xdr:rowOff>311150</xdr:rowOff>
    </xdr:from>
    <xdr:to>
      <xdr:col>7</xdr:col>
      <xdr:colOff>660400</xdr:colOff>
      <xdr:row>0</xdr:row>
      <xdr:rowOff>311150</xdr:rowOff>
    </xdr:to>
    <xdr:cxnSp macro="">
      <xdr:nvCxnSpPr>
        <xdr:cNvPr id="11" name="直線コネクタ 10"/>
        <xdr:cNvCxnSpPr/>
      </xdr:nvCxnSpPr>
      <xdr:spPr>
        <a:xfrm>
          <a:off x="7251700" y="31115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612775</xdr:colOff>
      <xdr:row>0</xdr:row>
      <xdr:rowOff>473075</xdr:rowOff>
    </xdr:from>
    <xdr:to>
      <xdr:col>7</xdr:col>
      <xdr:colOff>660400</xdr:colOff>
      <xdr:row>0</xdr:row>
      <xdr:rowOff>473075</xdr:rowOff>
    </xdr:to>
    <xdr:cxnSp macro="">
      <xdr:nvCxnSpPr>
        <xdr:cNvPr id="12" name="直線コネクタ 11"/>
        <xdr:cNvCxnSpPr/>
      </xdr:nvCxnSpPr>
      <xdr:spPr>
        <a:xfrm>
          <a:off x="7251700" y="47307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612775</xdr:colOff>
      <xdr:row>0</xdr:row>
      <xdr:rowOff>635000</xdr:rowOff>
    </xdr:from>
    <xdr:to>
      <xdr:col>7</xdr:col>
      <xdr:colOff>660400</xdr:colOff>
      <xdr:row>0</xdr:row>
      <xdr:rowOff>635000</xdr:rowOff>
    </xdr:to>
    <xdr:cxnSp macro="">
      <xdr:nvCxnSpPr>
        <xdr:cNvPr id="13" name="直線コネクタ 12"/>
        <xdr:cNvCxnSpPr/>
      </xdr:nvCxnSpPr>
      <xdr:spPr>
        <a:xfrm>
          <a:off x="7251700" y="63500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612775</xdr:colOff>
      <xdr:row>0</xdr:row>
      <xdr:rowOff>149225</xdr:rowOff>
    </xdr:from>
    <xdr:to>
      <xdr:col>7</xdr:col>
      <xdr:colOff>660400</xdr:colOff>
      <xdr:row>0</xdr:row>
      <xdr:rowOff>149225</xdr:rowOff>
    </xdr:to>
    <xdr:cxnSp macro="">
      <xdr:nvCxnSpPr>
        <xdr:cNvPr id="14" name="直線コネクタ 13"/>
        <xdr:cNvCxnSpPr/>
      </xdr:nvCxnSpPr>
      <xdr:spPr>
        <a:xfrm>
          <a:off x="7251700" y="14922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612775</xdr:colOff>
      <xdr:row>0</xdr:row>
      <xdr:rowOff>149225</xdr:rowOff>
    </xdr:from>
    <xdr:to>
      <xdr:col>5</xdr:col>
      <xdr:colOff>612775</xdr:colOff>
      <xdr:row>0</xdr:row>
      <xdr:rowOff>635000</xdr:rowOff>
    </xdr:to>
    <xdr:cxnSp macro="">
      <xdr:nvCxnSpPr>
        <xdr:cNvPr id="15" name="直線コネクタ 14"/>
        <xdr:cNvCxnSpPr/>
      </xdr:nvCxnSpPr>
      <xdr:spPr>
        <a:xfrm>
          <a:off x="7251700"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231775</xdr:colOff>
      <xdr:row>0</xdr:row>
      <xdr:rowOff>149225</xdr:rowOff>
    </xdr:from>
    <xdr:to>
      <xdr:col>6</xdr:col>
      <xdr:colOff>231775</xdr:colOff>
      <xdr:row>0</xdr:row>
      <xdr:rowOff>635000</xdr:rowOff>
    </xdr:to>
    <xdr:cxnSp macro="">
      <xdr:nvCxnSpPr>
        <xdr:cNvPr id="16" name="直線コネクタ 15"/>
        <xdr:cNvCxnSpPr/>
      </xdr:nvCxnSpPr>
      <xdr:spPr>
        <a:xfrm>
          <a:off x="8061325"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660400</xdr:colOff>
      <xdr:row>0</xdr:row>
      <xdr:rowOff>149225</xdr:rowOff>
    </xdr:from>
    <xdr:to>
      <xdr:col>7</xdr:col>
      <xdr:colOff>660400</xdr:colOff>
      <xdr:row>0</xdr:row>
      <xdr:rowOff>635000</xdr:rowOff>
    </xdr:to>
    <xdr:cxnSp macro="">
      <xdr:nvCxnSpPr>
        <xdr:cNvPr id="17" name="直線コネクタ 16"/>
        <xdr:cNvCxnSpPr/>
      </xdr:nvCxnSpPr>
      <xdr:spPr>
        <a:xfrm>
          <a:off x="10442575"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9525</xdr:colOff>
      <xdr:row>2</xdr:row>
      <xdr:rowOff>3175</xdr:rowOff>
    </xdr:from>
    <xdr:to>
      <xdr:col>7</xdr:col>
      <xdr:colOff>660400</xdr:colOff>
      <xdr:row>3</xdr:row>
      <xdr:rowOff>3175</xdr:rowOff>
    </xdr:to>
    <xdr:sp macro="" textlink="">
      <xdr:nvSpPr>
        <xdr:cNvPr id="18" name="テキスト ボックス 17"/>
        <xdr:cNvSpPr txBox="1"/>
      </xdr:nvSpPr>
      <xdr:spPr>
        <a:xfrm>
          <a:off x="9525" y="1079500"/>
          <a:ext cx="10433050"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 自 平成</a:t>
          </a:r>
          <a:r>
            <a:rPr kumimoji="1" lang="en-US" altLang="ja-JP" sz="900" b="0" i="0" u="none">
              <a:ea typeface="ＭＳ Ｐ明朝"/>
            </a:rPr>
            <a:t>27</a:t>
          </a:r>
          <a:r>
            <a:rPr kumimoji="1" lang="ja-JP" altLang="en-US" sz="900" b="0" i="0" u="none">
              <a:ea typeface="ＭＳ Ｐ明朝"/>
            </a:rPr>
            <a:t>年 </a:t>
          </a:r>
          <a:r>
            <a:rPr kumimoji="1" lang="en-US" altLang="ja-JP" sz="900" b="0" i="0" u="none">
              <a:ea typeface="ＭＳ Ｐ明朝"/>
            </a:rPr>
            <a:t>4</a:t>
          </a:r>
          <a:r>
            <a:rPr kumimoji="1" lang="ja-JP" altLang="en-US" sz="900" b="0" i="0" u="none">
              <a:ea typeface="ＭＳ Ｐ明朝"/>
            </a:rPr>
            <a:t>月 </a:t>
          </a:r>
          <a:r>
            <a:rPr kumimoji="1" lang="en-US" altLang="ja-JP" sz="900" b="0" i="0" u="none">
              <a:ea typeface="ＭＳ Ｐ明朝"/>
            </a:rPr>
            <a:t>1</a:t>
          </a:r>
          <a:r>
            <a:rPr kumimoji="1" lang="ja-JP" altLang="en-US" sz="900" b="0" i="0" u="none">
              <a:ea typeface="ＭＳ Ｐ明朝"/>
            </a:rPr>
            <a:t>日　　至 平成</a:t>
          </a:r>
          <a:r>
            <a:rPr kumimoji="1" lang="en-US" altLang="ja-JP" sz="900" b="0" i="0" u="none">
              <a:ea typeface="ＭＳ Ｐ明朝"/>
            </a:rPr>
            <a:t>28</a:t>
          </a:r>
          <a:r>
            <a:rPr kumimoji="1" lang="ja-JP" altLang="en-US" sz="900" b="0" i="0" u="none">
              <a:ea typeface="ＭＳ Ｐ明朝"/>
            </a:rPr>
            <a:t>年 </a:t>
          </a:r>
          <a:r>
            <a:rPr kumimoji="1" lang="en-US" altLang="ja-JP" sz="900" b="0" i="0" u="none">
              <a:ea typeface="ＭＳ Ｐ明朝"/>
            </a:rPr>
            <a:t>3</a:t>
          </a:r>
          <a:r>
            <a:rPr kumimoji="1" lang="ja-JP" altLang="en-US" sz="900" b="0" i="0" u="none">
              <a:ea typeface="ＭＳ Ｐ明朝"/>
            </a:rPr>
            <a:t>月</a:t>
          </a:r>
          <a:r>
            <a:rPr kumimoji="1" lang="en-US" altLang="ja-JP" sz="900" b="0" i="0" u="none">
              <a:ea typeface="ＭＳ Ｐ明朝"/>
            </a:rPr>
            <a:t>31</a:t>
          </a:r>
          <a:r>
            <a:rPr kumimoji="1" lang="ja-JP" altLang="en-US" sz="900" b="0" i="0" u="none">
              <a:ea typeface="ＭＳ Ｐ明朝"/>
            </a:rPr>
            <a:t>日 ）</a:t>
          </a:r>
        </a:p>
      </xdr:txBody>
    </xdr:sp>
    <xdr:clientData/>
  </xdr:twoCellAnchor>
  <xdr:twoCellAnchor editAs="absolute">
    <xdr:from>
      <xdr:col>4</xdr:col>
      <xdr:colOff>1184275</xdr:colOff>
      <xdr:row>2</xdr:row>
      <xdr:rowOff>3175</xdr:rowOff>
    </xdr:from>
    <xdr:to>
      <xdr:col>7</xdr:col>
      <xdr:colOff>660400</xdr:colOff>
      <xdr:row>3</xdr:row>
      <xdr:rowOff>3175</xdr:rowOff>
    </xdr:to>
    <xdr:sp macro="" textlink="">
      <xdr:nvSpPr>
        <xdr:cNvPr id="19" name="テキスト ボックス 18"/>
        <xdr:cNvSpPr txBox="1"/>
      </xdr:nvSpPr>
      <xdr:spPr>
        <a:xfrm>
          <a:off x="6632575" y="1079500"/>
          <a:ext cx="3810000"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900" b="0" i="0" u="none">
              <a:ea typeface="ＭＳ Ｐ明朝"/>
            </a:rPr>
            <a:t>（単位：円）</a:t>
          </a:r>
        </a:p>
      </xdr:txBody>
    </xdr:sp>
    <xdr:clientData/>
  </xdr:twoCellAnchor>
</xdr:wsDr>
</file>

<file path=xl/drawings/drawing20.xml><?xml version="1.0" encoding="utf-8"?>
<xdr:wsDr xmlns:xdr="http://schemas.openxmlformats.org/drawingml/2006/spreadsheetDrawing" xmlns:a="http://schemas.openxmlformats.org/drawingml/2006/main">
  <xdr:twoCellAnchor editAs="absolute">
    <xdr:from>
      <xdr:col>11</xdr:col>
      <xdr:colOff>203200</xdr:colOff>
      <xdr:row>0</xdr:row>
      <xdr:rowOff>0</xdr:rowOff>
    </xdr:from>
    <xdr:to>
      <xdr:col>16</xdr:col>
      <xdr:colOff>584200</xdr:colOff>
      <xdr:row>0</xdr:row>
      <xdr:rowOff>123825</xdr:rowOff>
    </xdr:to>
    <xdr:sp macro="" textlink="">
      <xdr:nvSpPr>
        <xdr:cNvPr id="2" name="テキスト ボックス 1"/>
        <xdr:cNvSpPr txBox="1"/>
      </xdr:nvSpPr>
      <xdr:spPr>
        <a:xfrm>
          <a:off x="11442700"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800" b="0" i="0" u="none">
              <a:ea typeface="ＭＳ Ｐ明朝"/>
            </a:rPr>
            <a:t>平成</a:t>
          </a:r>
          <a:r>
            <a:rPr kumimoji="1" lang="en-US" altLang="ja-JP" sz="800" b="0" i="0" u="none">
              <a:ea typeface="ＭＳ Ｐ明朝"/>
            </a:rPr>
            <a:t>28</a:t>
          </a:r>
          <a:r>
            <a:rPr kumimoji="1" lang="ja-JP" altLang="en-US" sz="800" b="0" i="0" u="none">
              <a:ea typeface="ＭＳ Ｐ明朝"/>
            </a:rPr>
            <a:t>年 </a:t>
          </a:r>
          <a:r>
            <a:rPr kumimoji="1" lang="en-US" altLang="ja-JP" sz="800" b="0" i="0" u="none">
              <a:ea typeface="ＭＳ Ｐ明朝"/>
            </a:rPr>
            <a:t>6</a:t>
          </a:r>
          <a:r>
            <a:rPr kumimoji="1" lang="ja-JP" altLang="en-US" sz="800" b="0" i="0" u="none">
              <a:ea typeface="ＭＳ Ｐ明朝"/>
            </a:rPr>
            <a:t>月</a:t>
          </a:r>
          <a:r>
            <a:rPr kumimoji="1" lang="en-US" altLang="ja-JP" sz="800" b="0" i="0" u="none">
              <a:ea typeface="ＭＳ Ｐ明朝"/>
            </a:rPr>
            <a:t>29</a:t>
          </a:r>
          <a:r>
            <a:rPr kumimoji="1" lang="ja-JP" altLang="en-US" sz="800" b="0" i="0" u="none">
              <a:ea typeface="ＭＳ Ｐ明朝"/>
            </a:rPr>
            <a:t>日</a:t>
          </a:r>
        </a:p>
      </xdr:txBody>
    </xdr:sp>
    <xdr:clientData/>
  </xdr:twoCellAnchor>
  <xdr:twoCellAnchor editAs="absolute">
    <xdr:from>
      <xdr:col>0</xdr:col>
      <xdr:colOff>9525</xdr:colOff>
      <xdr:row>0</xdr:row>
      <xdr:rowOff>758825</xdr:rowOff>
    </xdr:from>
    <xdr:to>
      <xdr:col>16</xdr:col>
      <xdr:colOff>584200</xdr:colOff>
      <xdr:row>1</xdr:row>
      <xdr:rowOff>273050</xdr:rowOff>
    </xdr:to>
    <xdr:sp macro="" textlink="">
      <xdr:nvSpPr>
        <xdr:cNvPr id="3" name="テキスト ボックス 2"/>
        <xdr:cNvSpPr txBox="1"/>
      </xdr:nvSpPr>
      <xdr:spPr>
        <a:xfrm>
          <a:off x="9525" y="758825"/>
          <a:ext cx="15243175" cy="2952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1800" b="1" i="0" u="words">
              <a:ea typeface="ＭＳ Ｐ明朝"/>
            </a:rPr>
            <a:t>就労支援事業別事業活動明細書</a:t>
          </a:r>
        </a:p>
      </xdr:txBody>
    </xdr:sp>
    <xdr:clientData/>
  </xdr:twoCellAnchor>
  <xdr:twoCellAnchor editAs="absolute">
    <xdr:from>
      <xdr:col>0</xdr:col>
      <xdr:colOff>9525</xdr:colOff>
      <xdr:row>0</xdr:row>
      <xdr:rowOff>0</xdr:rowOff>
    </xdr:from>
    <xdr:to>
      <xdr:col>1</xdr:col>
      <xdr:colOff>3619500</xdr:colOff>
      <xdr:row>0</xdr:row>
      <xdr:rowOff>123825</xdr:rowOff>
    </xdr:to>
    <xdr:sp macro="" textlink="">
      <xdr:nvSpPr>
        <xdr:cNvPr id="4" name="テキスト ボックス 3"/>
        <xdr:cNvSpPr txBox="1"/>
      </xdr:nvSpPr>
      <xdr:spPr>
        <a:xfrm>
          <a:off x="9525"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800" b="0" i="0" u="none">
              <a:ea typeface="ＭＳ Ｐ明朝"/>
            </a:rPr>
            <a:t>別紙⑪</a:t>
          </a:r>
        </a:p>
      </xdr:txBody>
    </xdr:sp>
    <xdr:clientData/>
  </xdr:twoCellAnchor>
  <xdr:twoCellAnchor editAs="absolute">
    <xdr:from>
      <xdr:col>12</xdr:col>
      <xdr:colOff>136525</xdr:colOff>
      <xdr:row>0</xdr:row>
      <xdr:rowOff>149225</xdr:rowOff>
    </xdr:from>
    <xdr:to>
      <xdr:col>13</xdr:col>
      <xdr:colOff>260350</xdr:colOff>
      <xdr:row>0</xdr:row>
      <xdr:rowOff>311150</xdr:rowOff>
    </xdr:to>
    <xdr:sp macro="" textlink="">
      <xdr:nvSpPr>
        <xdr:cNvPr id="5" name="テキスト ボックス 4"/>
        <xdr:cNvSpPr txBox="1"/>
      </xdr:nvSpPr>
      <xdr:spPr>
        <a:xfrm>
          <a:off x="12061825" y="14922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法人名</a:t>
          </a:r>
        </a:p>
      </xdr:txBody>
    </xdr:sp>
    <xdr:clientData/>
  </xdr:twoCellAnchor>
  <xdr:twoCellAnchor editAs="absolute">
    <xdr:from>
      <xdr:col>13</xdr:col>
      <xdr:colOff>260350</xdr:colOff>
      <xdr:row>0</xdr:row>
      <xdr:rowOff>149225</xdr:rowOff>
    </xdr:from>
    <xdr:to>
      <xdr:col>16</xdr:col>
      <xdr:colOff>584200</xdr:colOff>
      <xdr:row>0</xdr:row>
      <xdr:rowOff>311150</xdr:rowOff>
    </xdr:to>
    <xdr:sp macro="" textlink="">
      <xdr:nvSpPr>
        <xdr:cNvPr id="6" name="テキスト ボックス 5"/>
        <xdr:cNvSpPr txBox="1"/>
      </xdr:nvSpPr>
      <xdr:spPr>
        <a:xfrm>
          <a:off x="12871450" y="14922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社会福祉法人　京都梅花園</a:t>
          </a:r>
        </a:p>
      </xdr:txBody>
    </xdr:sp>
    <xdr:clientData/>
  </xdr:twoCellAnchor>
  <xdr:twoCellAnchor editAs="absolute">
    <xdr:from>
      <xdr:col>12</xdr:col>
      <xdr:colOff>136525</xdr:colOff>
      <xdr:row>0</xdr:row>
      <xdr:rowOff>311150</xdr:rowOff>
    </xdr:from>
    <xdr:to>
      <xdr:col>13</xdr:col>
      <xdr:colOff>260350</xdr:colOff>
      <xdr:row>0</xdr:row>
      <xdr:rowOff>473075</xdr:rowOff>
    </xdr:to>
    <xdr:sp macro="" textlink="">
      <xdr:nvSpPr>
        <xdr:cNvPr id="7" name="テキスト ボックス 6"/>
        <xdr:cNvSpPr txBox="1"/>
      </xdr:nvSpPr>
      <xdr:spPr>
        <a:xfrm>
          <a:off x="12061825" y="311150"/>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施設名</a:t>
          </a:r>
        </a:p>
      </xdr:txBody>
    </xdr:sp>
    <xdr:clientData/>
  </xdr:twoCellAnchor>
  <xdr:twoCellAnchor editAs="absolute">
    <xdr:from>
      <xdr:col>13</xdr:col>
      <xdr:colOff>260350</xdr:colOff>
      <xdr:row>0</xdr:row>
      <xdr:rowOff>311150</xdr:rowOff>
    </xdr:from>
    <xdr:to>
      <xdr:col>16</xdr:col>
      <xdr:colOff>584200</xdr:colOff>
      <xdr:row>0</xdr:row>
      <xdr:rowOff>473075</xdr:rowOff>
    </xdr:to>
    <xdr:sp macro="" textlink="">
      <xdr:nvSpPr>
        <xdr:cNvPr id="8" name="テキスト ボックス 7"/>
        <xdr:cNvSpPr txBox="1"/>
      </xdr:nvSpPr>
      <xdr:spPr>
        <a:xfrm>
          <a:off x="12871450" y="311150"/>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a:t>
          </a:r>
        </a:p>
      </xdr:txBody>
    </xdr:sp>
    <xdr:clientData/>
  </xdr:twoCellAnchor>
  <xdr:twoCellAnchor editAs="absolute">
    <xdr:from>
      <xdr:col>12</xdr:col>
      <xdr:colOff>136525</xdr:colOff>
      <xdr:row>0</xdr:row>
      <xdr:rowOff>473075</xdr:rowOff>
    </xdr:from>
    <xdr:to>
      <xdr:col>13</xdr:col>
      <xdr:colOff>260350</xdr:colOff>
      <xdr:row>0</xdr:row>
      <xdr:rowOff>635000</xdr:rowOff>
    </xdr:to>
    <xdr:sp macro="" textlink="">
      <xdr:nvSpPr>
        <xdr:cNvPr id="9" name="テキスト ボックス 8"/>
        <xdr:cNvSpPr txBox="1"/>
      </xdr:nvSpPr>
      <xdr:spPr>
        <a:xfrm>
          <a:off x="12061825" y="47307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会計単位名</a:t>
          </a:r>
        </a:p>
      </xdr:txBody>
    </xdr:sp>
    <xdr:clientData/>
  </xdr:twoCellAnchor>
  <xdr:twoCellAnchor editAs="absolute">
    <xdr:from>
      <xdr:col>13</xdr:col>
      <xdr:colOff>260350</xdr:colOff>
      <xdr:row>0</xdr:row>
      <xdr:rowOff>473075</xdr:rowOff>
    </xdr:from>
    <xdr:to>
      <xdr:col>16</xdr:col>
      <xdr:colOff>584200</xdr:colOff>
      <xdr:row>0</xdr:row>
      <xdr:rowOff>635000</xdr:rowOff>
    </xdr:to>
    <xdr:sp macro="" textlink="">
      <xdr:nvSpPr>
        <xdr:cNvPr id="10" name="テキスト ボックス 9"/>
        <xdr:cNvSpPr txBox="1"/>
      </xdr:nvSpPr>
      <xdr:spPr>
        <a:xfrm>
          <a:off x="12871450" y="47307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社会福祉法人　京都梅花園</a:t>
          </a:r>
        </a:p>
      </xdr:txBody>
    </xdr:sp>
    <xdr:clientData/>
  </xdr:twoCellAnchor>
  <xdr:twoCellAnchor editAs="absolute">
    <xdr:from>
      <xdr:col>12</xdr:col>
      <xdr:colOff>136525</xdr:colOff>
      <xdr:row>0</xdr:row>
      <xdr:rowOff>311150</xdr:rowOff>
    </xdr:from>
    <xdr:to>
      <xdr:col>16</xdr:col>
      <xdr:colOff>584200</xdr:colOff>
      <xdr:row>0</xdr:row>
      <xdr:rowOff>311150</xdr:rowOff>
    </xdr:to>
    <xdr:cxnSp macro="">
      <xdr:nvCxnSpPr>
        <xdr:cNvPr id="11" name="直線コネクタ 10"/>
        <xdr:cNvCxnSpPr/>
      </xdr:nvCxnSpPr>
      <xdr:spPr>
        <a:xfrm>
          <a:off x="12061825" y="31115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12</xdr:col>
      <xdr:colOff>136525</xdr:colOff>
      <xdr:row>0</xdr:row>
      <xdr:rowOff>473075</xdr:rowOff>
    </xdr:from>
    <xdr:to>
      <xdr:col>16</xdr:col>
      <xdr:colOff>584200</xdr:colOff>
      <xdr:row>0</xdr:row>
      <xdr:rowOff>473075</xdr:rowOff>
    </xdr:to>
    <xdr:cxnSp macro="">
      <xdr:nvCxnSpPr>
        <xdr:cNvPr id="12" name="直線コネクタ 11"/>
        <xdr:cNvCxnSpPr/>
      </xdr:nvCxnSpPr>
      <xdr:spPr>
        <a:xfrm>
          <a:off x="12061825" y="47307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12</xdr:col>
      <xdr:colOff>136525</xdr:colOff>
      <xdr:row>0</xdr:row>
      <xdr:rowOff>635000</xdr:rowOff>
    </xdr:from>
    <xdr:to>
      <xdr:col>16</xdr:col>
      <xdr:colOff>584200</xdr:colOff>
      <xdr:row>0</xdr:row>
      <xdr:rowOff>635000</xdr:rowOff>
    </xdr:to>
    <xdr:cxnSp macro="">
      <xdr:nvCxnSpPr>
        <xdr:cNvPr id="13" name="直線コネクタ 12"/>
        <xdr:cNvCxnSpPr/>
      </xdr:nvCxnSpPr>
      <xdr:spPr>
        <a:xfrm>
          <a:off x="12061825" y="63500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12</xdr:col>
      <xdr:colOff>136525</xdr:colOff>
      <xdr:row>0</xdr:row>
      <xdr:rowOff>149225</xdr:rowOff>
    </xdr:from>
    <xdr:to>
      <xdr:col>16</xdr:col>
      <xdr:colOff>584200</xdr:colOff>
      <xdr:row>0</xdr:row>
      <xdr:rowOff>149225</xdr:rowOff>
    </xdr:to>
    <xdr:cxnSp macro="">
      <xdr:nvCxnSpPr>
        <xdr:cNvPr id="14" name="直線コネクタ 13"/>
        <xdr:cNvCxnSpPr/>
      </xdr:nvCxnSpPr>
      <xdr:spPr>
        <a:xfrm>
          <a:off x="12061825" y="14922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12</xdr:col>
      <xdr:colOff>136525</xdr:colOff>
      <xdr:row>0</xdr:row>
      <xdr:rowOff>149225</xdr:rowOff>
    </xdr:from>
    <xdr:to>
      <xdr:col>12</xdr:col>
      <xdr:colOff>136525</xdr:colOff>
      <xdr:row>0</xdr:row>
      <xdr:rowOff>635000</xdr:rowOff>
    </xdr:to>
    <xdr:cxnSp macro="">
      <xdr:nvCxnSpPr>
        <xdr:cNvPr id="15" name="直線コネクタ 14"/>
        <xdr:cNvCxnSpPr/>
      </xdr:nvCxnSpPr>
      <xdr:spPr>
        <a:xfrm>
          <a:off x="12061825"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13</xdr:col>
      <xdr:colOff>260350</xdr:colOff>
      <xdr:row>0</xdr:row>
      <xdr:rowOff>149225</xdr:rowOff>
    </xdr:from>
    <xdr:to>
      <xdr:col>13</xdr:col>
      <xdr:colOff>260350</xdr:colOff>
      <xdr:row>0</xdr:row>
      <xdr:rowOff>635000</xdr:rowOff>
    </xdr:to>
    <xdr:cxnSp macro="">
      <xdr:nvCxnSpPr>
        <xdr:cNvPr id="16" name="直線コネクタ 15"/>
        <xdr:cNvCxnSpPr/>
      </xdr:nvCxnSpPr>
      <xdr:spPr>
        <a:xfrm>
          <a:off x="12871450"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584200</xdr:colOff>
      <xdr:row>0</xdr:row>
      <xdr:rowOff>149225</xdr:rowOff>
    </xdr:from>
    <xdr:to>
      <xdr:col>16</xdr:col>
      <xdr:colOff>584200</xdr:colOff>
      <xdr:row>0</xdr:row>
      <xdr:rowOff>635000</xdr:rowOff>
    </xdr:to>
    <xdr:cxnSp macro="">
      <xdr:nvCxnSpPr>
        <xdr:cNvPr id="17" name="直線コネクタ 16"/>
        <xdr:cNvCxnSpPr/>
      </xdr:nvCxnSpPr>
      <xdr:spPr>
        <a:xfrm>
          <a:off x="15252700"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9525</xdr:colOff>
      <xdr:row>2</xdr:row>
      <xdr:rowOff>3175</xdr:rowOff>
    </xdr:from>
    <xdr:to>
      <xdr:col>16</xdr:col>
      <xdr:colOff>584200</xdr:colOff>
      <xdr:row>3</xdr:row>
      <xdr:rowOff>3175</xdr:rowOff>
    </xdr:to>
    <xdr:sp macro="" textlink="">
      <xdr:nvSpPr>
        <xdr:cNvPr id="18" name="テキスト ボックス 17"/>
        <xdr:cNvSpPr txBox="1"/>
      </xdr:nvSpPr>
      <xdr:spPr>
        <a:xfrm>
          <a:off x="9525" y="1079500"/>
          <a:ext cx="15243175"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 自 平成</a:t>
          </a:r>
          <a:r>
            <a:rPr kumimoji="1" lang="en-US" altLang="ja-JP" sz="900" b="0" i="0" u="none">
              <a:ea typeface="ＭＳ Ｐ明朝"/>
            </a:rPr>
            <a:t>27</a:t>
          </a:r>
          <a:r>
            <a:rPr kumimoji="1" lang="ja-JP" altLang="en-US" sz="900" b="0" i="0" u="none">
              <a:ea typeface="ＭＳ Ｐ明朝"/>
            </a:rPr>
            <a:t>年 </a:t>
          </a:r>
          <a:r>
            <a:rPr kumimoji="1" lang="en-US" altLang="ja-JP" sz="900" b="0" i="0" u="none">
              <a:ea typeface="ＭＳ Ｐ明朝"/>
            </a:rPr>
            <a:t>4</a:t>
          </a:r>
          <a:r>
            <a:rPr kumimoji="1" lang="ja-JP" altLang="en-US" sz="900" b="0" i="0" u="none">
              <a:ea typeface="ＭＳ Ｐ明朝"/>
            </a:rPr>
            <a:t>月 </a:t>
          </a:r>
          <a:r>
            <a:rPr kumimoji="1" lang="en-US" altLang="ja-JP" sz="900" b="0" i="0" u="none">
              <a:ea typeface="ＭＳ Ｐ明朝"/>
            </a:rPr>
            <a:t>1</a:t>
          </a:r>
          <a:r>
            <a:rPr kumimoji="1" lang="ja-JP" altLang="en-US" sz="900" b="0" i="0" u="none">
              <a:ea typeface="ＭＳ Ｐ明朝"/>
            </a:rPr>
            <a:t>日　　至 平成</a:t>
          </a:r>
          <a:r>
            <a:rPr kumimoji="1" lang="en-US" altLang="ja-JP" sz="900" b="0" i="0" u="none">
              <a:ea typeface="ＭＳ Ｐ明朝"/>
            </a:rPr>
            <a:t>28</a:t>
          </a:r>
          <a:r>
            <a:rPr kumimoji="1" lang="ja-JP" altLang="en-US" sz="900" b="0" i="0" u="none">
              <a:ea typeface="ＭＳ Ｐ明朝"/>
            </a:rPr>
            <a:t>年 </a:t>
          </a:r>
          <a:r>
            <a:rPr kumimoji="1" lang="en-US" altLang="ja-JP" sz="900" b="0" i="0" u="none">
              <a:ea typeface="ＭＳ Ｐ明朝"/>
            </a:rPr>
            <a:t>3</a:t>
          </a:r>
          <a:r>
            <a:rPr kumimoji="1" lang="ja-JP" altLang="en-US" sz="900" b="0" i="0" u="none">
              <a:ea typeface="ＭＳ Ｐ明朝"/>
            </a:rPr>
            <a:t>月</a:t>
          </a:r>
          <a:r>
            <a:rPr kumimoji="1" lang="en-US" altLang="ja-JP" sz="900" b="0" i="0" u="none">
              <a:ea typeface="ＭＳ Ｐ明朝"/>
            </a:rPr>
            <a:t>31</a:t>
          </a:r>
          <a:r>
            <a:rPr kumimoji="1" lang="ja-JP" altLang="en-US" sz="900" b="0" i="0" u="none">
              <a:ea typeface="ＭＳ Ｐ明朝"/>
            </a:rPr>
            <a:t>日 ）</a:t>
          </a:r>
        </a:p>
      </xdr:txBody>
    </xdr:sp>
    <xdr:clientData/>
  </xdr:twoCellAnchor>
  <xdr:twoCellAnchor editAs="absolute">
    <xdr:from>
      <xdr:col>11</xdr:col>
      <xdr:colOff>203200</xdr:colOff>
      <xdr:row>2</xdr:row>
      <xdr:rowOff>3175</xdr:rowOff>
    </xdr:from>
    <xdr:to>
      <xdr:col>16</xdr:col>
      <xdr:colOff>584200</xdr:colOff>
      <xdr:row>3</xdr:row>
      <xdr:rowOff>3175</xdr:rowOff>
    </xdr:to>
    <xdr:sp macro="" textlink="">
      <xdr:nvSpPr>
        <xdr:cNvPr id="19" name="テキスト ボックス 18"/>
        <xdr:cNvSpPr txBox="1"/>
      </xdr:nvSpPr>
      <xdr:spPr>
        <a:xfrm>
          <a:off x="11442700" y="1079500"/>
          <a:ext cx="3810000"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900" b="0" i="0" u="none">
              <a:ea typeface="ＭＳ Ｐ明朝"/>
            </a:rPr>
            <a:t>（単位：円）</a:t>
          </a:r>
        </a:p>
      </xdr:txBody>
    </xdr:sp>
    <xdr:clientData/>
  </xdr:twoCellAnchor>
</xdr:wsDr>
</file>

<file path=xl/drawings/drawing21.xml><?xml version="1.0" encoding="utf-8"?>
<xdr:wsDr xmlns:xdr="http://schemas.openxmlformats.org/drawingml/2006/spreadsheetDrawing" xmlns:a="http://schemas.openxmlformats.org/drawingml/2006/main">
  <xdr:twoCellAnchor editAs="absolute">
    <xdr:from>
      <xdr:col>11</xdr:col>
      <xdr:colOff>203200</xdr:colOff>
      <xdr:row>0</xdr:row>
      <xdr:rowOff>0</xdr:rowOff>
    </xdr:from>
    <xdr:to>
      <xdr:col>16</xdr:col>
      <xdr:colOff>584200</xdr:colOff>
      <xdr:row>0</xdr:row>
      <xdr:rowOff>123825</xdr:rowOff>
    </xdr:to>
    <xdr:sp macro="" textlink="">
      <xdr:nvSpPr>
        <xdr:cNvPr id="2" name="テキスト ボックス 1"/>
        <xdr:cNvSpPr txBox="1"/>
      </xdr:nvSpPr>
      <xdr:spPr>
        <a:xfrm>
          <a:off x="10956925"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800" b="0" i="0" u="none">
              <a:ea typeface="ＭＳ Ｐ明朝"/>
            </a:rPr>
            <a:t>平成</a:t>
          </a:r>
          <a:r>
            <a:rPr kumimoji="1" lang="en-US" altLang="ja-JP" sz="800" b="0" i="0" u="none">
              <a:ea typeface="ＭＳ Ｐ明朝"/>
            </a:rPr>
            <a:t>28</a:t>
          </a:r>
          <a:r>
            <a:rPr kumimoji="1" lang="ja-JP" altLang="en-US" sz="800" b="0" i="0" u="none">
              <a:ea typeface="ＭＳ Ｐ明朝"/>
            </a:rPr>
            <a:t>年 </a:t>
          </a:r>
          <a:r>
            <a:rPr kumimoji="1" lang="en-US" altLang="ja-JP" sz="800" b="0" i="0" u="none">
              <a:ea typeface="ＭＳ Ｐ明朝"/>
            </a:rPr>
            <a:t>6</a:t>
          </a:r>
          <a:r>
            <a:rPr kumimoji="1" lang="ja-JP" altLang="en-US" sz="800" b="0" i="0" u="none">
              <a:ea typeface="ＭＳ Ｐ明朝"/>
            </a:rPr>
            <a:t>月</a:t>
          </a:r>
          <a:r>
            <a:rPr kumimoji="1" lang="en-US" altLang="ja-JP" sz="800" b="0" i="0" u="none">
              <a:ea typeface="ＭＳ Ｐ明朝"/>
            </a:rPr>
            <a:t>29</a:t>
          </a:r>
          <a:r>
            <a:rPr kumimoji="1" lang="ja-JP" altLang="en-US" sz="800" b="0" i="0" u="none">
              <a:ea typeface="ＭＳ Ｐ明朝"/>
            </a:rPr>
            <a:t>日</a:t>
          </a:r>
        </a:p>
      </xdr:txBody>
    </xdr:sp>
    <xdr:clientData/>
  </xdr:twoCellAnchor>
  <xdr:twoCellAnchor editAs="absolute">
    <xdr:from>
      <xdr:col>0</xdr:col>
      <xdr:colOff>9525</xdr:colOff>
      <xdr:row>0</xdr:row>
      <xdr:rowOff>758825</xdr:rowOff>
    </xdr:from>
    <xdr:to>
      <xdr:col>16</xdr:col>
      <xdr:colOff>584200</xdr:colOff>
      <xdr:row>1</xdr:row>
      <xdr:rowOff>273050</xdr:rowOff>
    </xdr:to>
    <xdr:sp macro="" textlink="">
      <xdr:nvSpPr>
        <xdr:cNvPr id="3" name="テキスト ボックス 2"/>
        <xdr:cNvSpPr txBox="1"/>
      </xdr:nvSpPr>
      <xdr:spPr>
        <a:xfrm>
          <a:off x="9525" y="758825"/>
          <a:ext cx="14757400" cy="2952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1800" b="1" i="0" u="words">
              <a:ea typeface="ＭＳ Ｐ明朝"/>
            </a:rPr>
            <a:t>就労支援事業製造原価明細書</a:t>
          </a:r>
        </a:p>
      </xdr:txBody>
    </xdr:sp>
    <xdr:clientData/>
  </xdr:twoCellAnchor>
  <xdr:twoCellAnchor editAs="absolute">
    <xdr:from>
      <xdr:col>0</xdr:col>
      <xdr:colOff>9525</xdr:colOff>
      <xdr:row>0</xdr:row>
      <xdr:rowOff>0</xdr:rowOff>
    </xdr:from>
    <xdr:to>
      <xdr:col>2</xdr:col>
      <xdr:colOff>3419475</xdr:colOff>
      <xdr:row>0</xdr:row>
      <xdr:rowOff>123825</xdr:rowOff>
    </xdr:to>
    <xdr:sp macro="" textlink="">
      <xdr:nvSpPr>
        <xdr:cNvPr id="4" name="テキスト ボックス 3"/>
        <xdr:cNvSpPr txBox="1"/>
      </xdr:nvSpPr>
      <xdr:spPr>
        <a:xfrm>
          <a:off x="9525"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800" b="0" i="0" u="none">
              <a:ea typeface="ＭＳ Ｐ明朝"/>
            </a:rPr>
            <a:t>別紙⑬</a:t>
          </a:r>
        </a:p>
      </xdr:txBody>
    </xdr:sp>
    <xdr:clientData/>
  </xdr:twoCellAnchor>
  <xdr:twoCellAnchor editAs="absolute">
    <xdr:from>
      <xdr:col>12</xdr:col>
      <xdr:colOff>136525</xdr:colOff>
      <xdr:row>0</xdr:row>
      <xdr:rowOff>149225</xdr:rowOff>
    </xdr:from>
    <xdr:to>
      <xdr:col>13</xdr:col>
      <xdr:colOff>260350</xdr:colOff>
      <xdr:row>0</xdr:row>
      <xdr:rowOff>311150</xdr:rowOff>
    </xdr:to>
    <xdr:sp macro="" textlink="">
      <xdr:nvSpPr>
        <xdr:cNvPr id="5" name="テキスト ボックス 4"/>
        <xdr:cNvSpPr txBox="1"/>
      </xdr:nvSpPr>
      <xdr:spPr>
        <a:xfrm>
          <a:off x="11576050" y="14922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法人名</a:t>
          </a:r>
        </a:p>
      </xdr:txBody>
    </xdr:sp>
    <xdr:clientData/>
  </xdr:twoCellAnchor>
  <xdr:twoCellAnchor editAs="absolute">
    <xdr:from>
      <xdr:col>13</xdr:col>
      <xdr:colOff>260350</xdr:colOff>
      <xdr:row>0</xdr:row>
      <xdr:rowOff>149225</xdr:rowOff>
    </xdr:from>
    <xdr:to>
      <xdr:col>16</xdr:col>
      <xdr:colOff>584200</xdr:colOff>
      <xdr:row>0</xdr:row>
      <xdr:rowOff>311150</xdr:rowOff>
    </xdr:to>
    <xdr:sp macro="" textlink="">
      <xdr:nvSpPr>
        <xdr:cNvPr id="6" name="テキスト ボックス 5"/>
        <xdr:cNvSpPr txBox="1"/>
      </xdr:nvSpPr>
      <xdr:spPr>
        <a:xfrm>
          <a:off x="12385675" y="14922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社会福祉法人　京都梅花園</a:t>
          </a:r>
        </a:p>
      </xdr:txBody>
    </xdr:sp>
    <xdr:clientData/>
  </xdr:twoCellAnchor>
  <xdr:twoCellAnchor editAs="absolute">
    <xdr:from>
      <xdr:col>12</xdr:col>
      <xdr:colOff>136525</xdr:colOff>
      <xdr:row>0</xdr:row>
      <xdr:rowOff>311150</xdr:rowOff>
    </xdr:from>
    <xdr:to>
      <xdr:col>13</xdr:col>
      <xdr:colOff>260350</xdr:colOff>
      <xdr:row>0</xdr:row>
      <xdr:rowOff>473075</xdr:rowOff>
    </xdr:to>
    <xdr:sp macro="" textlink="">
      <xdr:nvSpPr>
        <xdr:cNvPr id="7" name="テキスト ボックス 6"/>
        <xdr:cNvSpPr txBox="1"/>
      </xdr:nvSpPr>
      <xdr:spPr>
        <a:xfrm>
          <a:off x="11576050" y="311150"/>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施設名</a:t>
          </a:r>
        </a:p>
      </xdr:txBody>
    </xdr:sp>
    <xdr:clientData/>
  </xdr:twoCellAnchor>
  <xdr:twoCellAnchor editAs="absolute">
    <xdr:from>
      <xdr:col>13</xdr:col>
      <xdr:colOff>260350</xdr:colOff>
      <xdr:row>0</xdr:row>
      <xdr:rowOff>311150</xdr:rowOff>
    </xdr:from>
    <xdr:to>
      <xdr:col>16</xdr:col>
      <xdr:colOff>584200</xdr:colOff>
      <xdr:row>0</xdr:row>
      <xdr:rowOff>473075</xdr:rowOff>
    </xdr:to>
    <xdr:sp macro="" textlink="">
      <xdr:nvSpPr>
        <xdr:cNvPr id="8" name="テキスト ボックス 7"/>
        <xdr:cNvSpPr txBox="1"/>
      </xdr:nvSpPr>
      <xdr:spPr>
        <a:xfrm>
          <a:off x="12385675" y="311150"/>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a:t>
          </a:r>
        </a:p>
      </xdr:txBody>
    </xdr:sp>
    <xdr:clientData/>
  </xdr:twoCellAnchor>
  <xdr:twoCellAnchor editAs="absolute">
    <xdr:from>
      <xdr:col>12</xdr:col>
      <xdr:colOff>136525</xdr:colOff>
      <xdr:row>0</xdr:row>
      <xdr:rowOff>473075</xdr:rowOff>
    </xdr:from>
    <xdr:to>
      <xdr:col>13</xdr:col>
      <xdr:colOff>260350</xdr:colOff>
      <xdr:row>0</xdr:row>
      <xdr:rowOff>635000</xdr:rowOff>
    </xdr:to>
    <xdr:sp macro="" textlink="">
      <xdr:nvSpPr>
        <xdr:cNvPr id="9" name="テキスト ボックス 8"/>
        <xdr:cNvSpPr txBox="1"/>
      </xdr:nvSpPr>
      <xdr:spPr>
        <a:xfrm>
          <a:off x="11576050" y="47307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会計単位名</a:t>
          </a:r>
        </a:p>
      </xdr:txBody>
    </xdr:sp>
    <xdr:clientData/>
  </xdr:twoCellAnchor>
  <xdr:twoCellAnchor editAs="absolute">
    <xdr:from>
      <xdr:col>13</xdr:col>
      <xdr:colOff>260350</xdr:colOff>
      <xdr:row>0</xdr:row>
      <xdr:rowOff>473075</xdr:rowOff>
    </xdr:from>
    <xdr:to>
      <xdr:col>16</xdr:col>
      <xdr:colOff>584200</xdr:colOff>
      <xdr:row>0</xdr:row>
      <xdr:rowOff>635000</xdr:rowOff>
    </xdr:to>
    <xdr:sp macro="" textlink="">
      <xdr:nvSpPr>
        <xdr:cNvPr id="10" name="テキスト ボックス 9"/>
        <xdr:cNvSpPr txBox="1"/>
      </xdr:nvSpPr>
      <xdr:spPr>
        <a:xfrm>
          <a:off x="12385675" y="47307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社会福祉法人　京都梅花園</a:t>
          </a:r>
        </a:p>
      </xdr:txBody>
    </xdr:sp>
    <xdr:clientData/>
  </xdr:twoCellAnchor>
  <xdr:twoCellAnchor editAs="absolute">
    <xdr:from>
      <xdr:col>12</xdr:col>
      <xdr:colOff>136525</xdr:colOff>
      <xdr:row>0</xdr:row>
      <xdr:rowOff>311150</xdr:rowOff>
    </xdr:from>
    <xdr:to>
      <xdr:col>16</xdr:col>
      <xdr:colOff>584200</xdr:colOff>
      <xdr:row>0</xdr:row>
      <xdr:rowOff>311150</xdr:rowOff>
    </xdr:to>
    <xdr:cxnSp macro="">
      <xdr:nvCxnSpPr>
        <xdr:cNvPr id="11" name="直線コネクタ 10"/>
        <xdr:cNvCxnSpPr/>
      </xdr:nvCxnSpPr>
      <xdr:spPr>
        <a:xfrm>
          <a:off x="11576050" y="31115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12</xdr:col>
      <xdr:colOff>136525</xdr:colOff>
      <xdr:row>0</xdr:row>
      <xdr:rowOff>473075</xdr:rowOff>
    </xdr:from>
    <xdr:to>
      <xdr:col>16</xdr:col>
      <xdr:colOff>584200</xdr:colOff>
      <xdr:row>0</xdr:row>
      <xdr:rowOff>473075</xdr:rowOff>
    </xdr:to>
    <xdr:cxnSp macro="">
      <xdr:nvCxnSpPr>
        <xdr:cNvPr id="12" name="直線コネクタ 11"/>
        <xdr:cNvCxnSpPr/>
      </xdr:nvCxnSpPr>
      <xdr:spPr>
        <a:xfrm>
          <a:off x="11576050" y="47307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12</xdr:col>
      <xdr:colOff>136525</xdr:colOff>
      <xdr:row>0</xdr:row>
      <xdr:rowOff>635000</xdr:rowOff>
    </xdr:from>
    <xdr:to>
      <xdr:col>16</xdr:col>
      <xdr:colOff>584200</xdr:colOff>
      <xdr:row>0</xdr:row>
      <xdr:rowOff>635000</xdr:rowOff>
    </xdr:to>
    <xdr:cxnSp macro="">
      <xdr:nvCxnSpPr>
        <xdr:cNvPr id="13" name="直線コネクタ 12"/>
        <xdr:cNvCxnSpPr/>
      </xdr:nvCxnSpPr>
      <xdr:spPr>
        <a:xfrm>
          <a:off x="11576050" y="63500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12</xdr:col>
      <xdr:colOff>136525</xdr:colOff>
      <xdr:row>0</xdr:row>
      <xdr:rowOff>149225</xdr:rowOff>
    </xdr:from>
    <xdr:to>
      <xdr:col>16</xdr:col>
      <xdr:colOff>584200</xdr:colOff>
      <xdr:row>0</xdr:row>
      <xdr:rowOff>149225</xdr:rowOff>
    </xdr:to>
    <xdr:cxnSp macro="">
      <xdr:nvCxnSpPr>
        <xdr:cNvPr id="14" name="直線コネクタ 13"/>
        <xdr:cNvCxnSpPr/>
      </xdr:nvCxnSpPr>
      <xdr:spPr>
        <a:xfrm>
          <a:off x="11576050" y="14922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12</xdr:col>
      <xdr:colOff>136525</xdr:colOff>
      <xdr:row>0</xdr:row>
      <xdr:rowOff>149225</xdr:rowOff>
    </xdr:from>
    <xdr:to>
      <xdr:col>12</xdr:col>
      <xdr:colOff>136525</xdr:colOff>
      <xdr:row>0</xdr:row>
      <xdr:rowOff>635000</xdr:rowOff>
    </xdr:to>
    <xdr:cxnSp macro="">
      <xdr:nvCxnSpPr>
        <xdr:cNvPr id="15" name="直線コネクタ 14"/>
        <xdr:cNvCxnSpPr/>
      </xdr:nvCxnSpPr>
      <xdr:spPr>
        <a:xfrm>
          <a:off x="11576050"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13</xdr:col>
      <xdr:colOff>260350</xdr:colOff>
      <xdr:row>0</xdr:row>
      <xdr:rowOff>149225</xdr:rowOff>
    </xdr:from>
    <xdr:to>
      <xdr:col>13</xdr:col>
      <xdr:colOff>260350</xdr:colOff>
      <xdr:row>0</xdr:row>
      <xdr:rowOff>635000</xdr:rowOff>
    </xdr:to>
    <xdr:cxnSp macro="">
      <xdr:nvCxnSpPr>
        <xdr:cNvPr id="16" name="直線コネクタ 15"/>
        <xdr:cNvCxnSpPr/>
      </xdr:nvCxnSpPr>
      <xdr:spPr>
        <a:xfrm>
          <a:off x="12385675"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584200</xdr:colOff>
      <xdr:row>0</xdr:row>
      <xdr:rowOff>149225</xdr:rowOff>
    </xdr:from>
    <xdr:to>
      <xdr:col>16</xdr:col>
      <xdr:colOff>584200</xdr:colOff>
      <xdr:row>0</xdr:row>
      <xdr:rowOff>635000</xdr:rowOff>
    </xdr:to>
    <xdr:cxnSp macro="">
      <xdr:nvCxnSpPr>
        <xdr:cNvPr id="17" name="直線コネクタ 16"/>
        <xdr:cNvCxnSpPr/>
      </xdr:nvCxnSpPr>
      <xdr:spPr>
        <a:xfrm>
          <a:off x="14766925"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9525</xdr:colOff>
      <xdr:row>2</xdr:row>
      <xdr:rowOff>3175</xdr:rowOff>
    </xdr:from>
    <xdr:to>
      <xdr:col>16</xdr:col>
      <xdr:colOff>584200</xdr:colOff>
      <xdr:row>3</xdr:row>
      <xdr:rowOff>3175</xdr:rowOff>
    </xdr:to>
    <xdr:sp macro="" textlink="">
      <xdr:nvSpPr>
        <xdr:cNvPr id="18" name="テキスト ボックス 17"/>
        <xdr:cNvSpPr txBox="1"/>
      </xdr:nvSpPr>
      <xdr:spPr>
        <a:xfrm>
          <a:off x="9525" y="1079500"/>
          <a:ext cx="14757400"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 自 平成</a:t>
          </a:r>
          <a:r>
            <a:rPr kumimoji="1" lang="en-US" altLang="ja-JP" sz="900" b="0" i="0" u="none">
              <a:ea typeface="ＭＳ Ｐ明朝"/>
            </a:rPr>
            <a:t>27</a:t>
          </a:r>
          <a:r>
            <a:rPr kumimoji="1" lang="ja-JP" altLang="en-US" sz="900" b="0" i="0" u="none">
              <a:ea typeface="ＭＳ Ｐ明朝"/>
            </a:rPr>
            <a:t>年 </a:t>
          </a:r>
          <a:r>
            <a:rPr kumimoji="1" lang="en-US" altLang="ja-JP" sz="900" b="0" i="0" u="none">
              <a:ea typeface="ＭＳ Ｐ明朝"/>
            </a:rPr>
            <a:t>4</a:t>
          </a:r>
          <a:r>
            <a:rPr kumimoji="1" lang="ja-JP" altLang="en-US" sz="900" b="0" i="0" u="none">
              <a:ea typeface="ＭＳ Ｐ明朝"/>
            </a:rPr>
            <a:t>月 </a:t>
          </a:r>
          <a:r>
            <a:rPr kumimoji="1" lang="en-US" altLang="ja-JP" sz="900" b="0" i="0" u="none">
              <a:ea typeface="ＭＳ Ｐ明朝"/>
            </a:rPr>
            <a:t>1</a:t>
          </a:r>
          <a:r>
            <a:rPr kumimoji="1" lang="ja-JP" altLang="en-US" sz="900" b="0" i="0" u="none">
              <a:ea typeface="ＭＳ Ｐ明朝"/>
            </a:rPr>
            <a:t>日　　至 平成</a:t>
          </a:r>
          <a:r>
            <a:rPr kumimoji="1" lang="en-US" altLang="ja-JP" sz="900" b="0" i="0" u="none">
              <a:ea typeface="ＭＳ Ｐ明朝"/>
            </a:rPr>
            <a:t>28</a:t>
          </a:r>
          <a:r>
            <a:rPr kumimoji="1" lang="ja-JP" altLang="en-US" sz="900" b="0" i="0" u="none">
              <a:ea typeface="ＭＳ Ｐ明朝"/>
            </a:rPr>
            <a:t>年 </a:t>
          </a:r>
          <a:r>
            <a:rPr kumimoji="1" lang="en-US" altLang="ja-JP" sz="900" b="0" i="0" u="none">
              <a:ea typeface="ＭＳ Ｐ明朝"/>
            </a:rPr>
            <a:t>3</a:t>
          </a:r>
          <a:r>
            <a:rPr kumimoji="1" lang="ja-JP" altLang="en-US" sz="900" b="0" i="0" u="none">
              <a:ea typeface="ＭＳ Ｐ明朝"/>
            </a:rPr>
            <a:t>月</a:t>
          </a:r>
          <a:r>
            <a:rPr kumimoji="1" lang="en-US" altLang="ja-JP" sz="900" b="0" i="0" u="none">
              <a:ea typeface="ＭＳ Ｐ明朝"/>
            </a:rPr>
            <a:t>31</a:t>
          </a:r>
          <a:r>
            <a:rPr kumimoji="1" lang="ja-JP" altLang="en-US" sz="900" b="0" i="0" u="none">
              <a:ea typeface="ＭＳ Ｐ明朝"/>
            </a:rPr>
            <a:t>日 ）</a:t>
          </a:r>
        </a:p>
      </xdr:txBody>
    </xdr:sp>
    <xdr:clientData/>
  </xdr:twoCellAnchor>
  <xdr:twoCellAnchor editAs="absolute">
    <xdr:from>
      <xdr:col>11</xdr:col>
      <xdr:colOff>203200</xdr:colOff>
      <xdr:row>2</xdr:row>
      <xdr:rowOff>3175</xdr:rowOff>
    </xdr:from>
    <xdr:to>
      <xdr:col>16</xdr:col>
      <xdr:colOff>584200</xdr:colOff>
      <xdr:row>3</xdr:row>
      <xdr:rowOff>3175</xdr:rowOff>
    </xdr:to>
    <xdr:sp macro="" textlink="">
      <xdr:nvSpPr>
        <xdr:cNvPr id="19" name="テキスト ボックス 18"/>
        <xdr:cNvSpPr txBox="1"/>
      </xdr:nvSpPr>
      <xdr:spPr>
        <a:xfrm>
          <a:off x="10956925" y="1079500"/>
          <a:ext cx="3810000"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900" b="0" i="0" u="none">
              <a:ea typeface="ＭＳ Ｐ明朝"/>
            </a:rPr>
            <a:t>（単位：円）</a:t>
          </a:r>
        </a:p>
      </xdr:txBody>
    </xdr:sp>
    <xdr:clientData/>
  </xdr:twoCellAnchor>
</xdr:wsDr>
</file>

<file path=xl/drawings/drawing22.xml><?xml version="1.0" encoding="utf-8"?>
<xdr:wsDr xmlns:xdr="http://schemas.openxmlformats.org/drawingml/2006/spreadsheetDrawing" xmlns:a="http://schemas.openxmlformats.org/drawingml/2006/main">
  <xdr:twoCellAnchor editAs="absolute">
    <xdr:from>
      <xdr:col>4</xdr:col>
      <xdr:colOff>203200</xdr:colOff>
      <xdr:row>0</xdr:row>
      <xdr:rowOff>0</xdr:rowOff>
    </xdr:from>
    <xdr:to>
      <xdr:col>9</xdr:col>
      <xdr:colOff>584200</xdr:colOff>
      <xdr:row>0</xdr:row>
      <xdr:rowOff>123825</xdr:rowOff>
    </xdr:to>
    <xdr:sp macro="" textlink="">
      <xdr:nvSpPr>
        <xdr:cNvPr id="2" name="テキスト ボックス 1"/>
        <xdr:cNvSpPr txBox="1"/>
      </xdr:nvSpPr>
      <xdr:spPr>
        <a:xfrm>
          <a:off x="6261100"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800" b="0" i="0" u="none">
              <a:ea typeface="ＭＳ Ｐ明朝"/>
            </a:rPr>
            <a:t>平成</a:t>
          </a:r>
          <a:r>
            <a:rPr kumimoji="1" lang="en-US" altLang="ja-JP" sz="800" b="0" i="0" u="none">
              <a:ea typeface="ＭＳ Ｐ明朝"/>
            </a:rPr>
            <a:t>28</a:t>
          </a:r>
          <a:r>
            <a:rPr kumimoji="1" lang="ja-JP" altLang="en-US" sz="800" b="0" i="0" u="none">
              <a:ea typeface="ＭＳ Ｐ明朝"/>
            </a:rPr>
            <a:t>年 </a:t>
          </a:r>
          <a:r>
            <a:rPr kumimoji="1" lang="en-US" altLang="ja-JP" sz="800" b="0" i="0" u="none">
              <a:ea typeface="ＭＳ Ｐ明朝"/>
            </a:rPr>
            <a:t>6</a:t>
          </a:r>
          <a:r>
            <a:rPr kumimoji="1" lang="ja-JP" altLang="en-US" sz="800" b="0" i="0" u="none">
              <a:ea typeface="ＭＳ Ｐ明朝"/>
            </a:rPr>
            <a:t>月</a:t>
          </a:r>
          <a:r>
            <a:rPr kumimoji="1" lang="en-US" altLang="ja-JP" sz="800" b="0" i="0" u="none">
              <a:ea typeface="ＭＳ Ｐ明朝"/>
            </a:rPr>
            <a:t>29</a:t>
          </a:r>
          <a:r>
            <a:rPr kumimoji="1" lang="ja-JP" altLang="en-US" sz="800" b="0" i="0" u="none">
              <a:ea typeface="ＭＳ Ｐ明朝"/>
            </a:rPr>
            <a:t>日</a:t>
          </a:r>
        </a:p>
      </xdr:txBody>
    </xdr:sp>
    <xdr:clientData/>
  </xdr:twoCellAnchor>
  <xdr:twoCellAnchor editAs="absolute">
    <xdr:from>
      <xdr:col>0</xdr:col>
      <xdr:colOff>9525</xdr:colOff>
      <xdr:row>0</xdr:row>
      <xdr:rowOff>758825</xdr:rowOff>
    </xdr:from>
    <xdr:to>
      <xdr:col>9</xdr:col>
      <xdr:colOff>584200</xdr:colOff>
      <xdr:row>1</xdr:row>
      <xdr:rowOff>273050</xdr:rowOff>
    </xdr:to>
    <xdr:sp macro="" textlink="">
      <xdr:nvSpPr>
        <xdr:cNvPr id="3" name="テキスト ボックス 2"/>
        <xdr:cNvSpPr txBox="1"/>
      </xdr:nvSpPr>
      <xdr:spPr>
        <a:xfrm>
          <a:off x="9525" y="758825"/>
          <a:ext cx="10061575" cy="2952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1800" b="1" i="0" u="words">
              <a:ea typeface="ＭＳ Ｐ明朝"/>
            </a:rPr>
            <a:t>就労支援事業販管費明細書</a:t>
          </a:r>
        </a:p>
      </xdr:txBody>
    </xdr:sp>
    <xdr:clientData/>
  </xdr:twoCellAnchor>
  <xdr:twoCellAnchor editAs="absolute">
    <xdr:from>
      <xdr:col>0</xdr:col>
      <xdr:colOff>9525</xdr:colOff>
      <xdr:row>0</xdr:row>
      <xdr:rowOff>0</xdr:rowOff>
    </xdr:from>
    <xdr:to>
      <xdr:col>2</xdr:col>
      <xdr:colOff>523875</xdr:colOff>
      <xdr:row>0</xdr:row>
      <xdr:rowOff>123825</xdr:rowOff>
    </xdr:to>
    <xdr:sp macro="" textlink="">
      <xdr:nvSpPr>
        <xdr:cNvPr id="4" name="テキスト ボックス 3"/>
        <xdr:cNvSpPr txBox="1"/>
      </xdr:nvSpPr>
      <xdr:spPr>
        <a:xfrm>
          <a:off x="9525"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800" b="0" i="0" u="none">
              <a:ea typeface="ＭＳ Ｐ明朝"/>
            </a:rPr>
            <a:t>別紙⑮</a:t>
          </a:r>
        </a:p>
      </xdr:txBody>
    </xdr:sp>
    <xdr:clientData/>
  </xdr:twoCellAnchor>
  <xdr:twoCellAnchor editAs="absolute">
    <xdr:from>
      <xdr:col>5</xdr:col>
      <xdr:colOff>136525</xdr:colOff>
      <xdr:row>0</xdr:row>
      <xdr:rowOff>149225</xdr:rowOff>
    </xdr:from>
    <xdr:to>
      <xdr:col>6</xdr:col>
      <xdr:colOff>260350</xdr:colOff>
      <xdr:row>0</xdr:row>
      <xdr:rowOff>311150</xdr:rowOff>
    </xdr:to>
    <xdr:sp macro="" textlink="">
      <xdr:nvSpPr>
        <xdr:cNvPr id="5" name="テキスト ボックス 4"/>
        <xdr:cNvSpPr txBox="1"/>
      </xdr:nvSpPr>
      <xdr:spPr>
        <a:xfrm>
          <a:off x="6880225" y="14922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法人名</a:t>
          </a:r>
        </a:p>
      </xdr:txBody>
    </xdr:sp>
    <xdr:clientData/>
  </xdr:twoCellAnchor>
  <xdr:twoCellAnchor editAs="absolute">
    <xdr:from>
      <xdr:col>6</xdr:col>
      <xdr:colOff>260350</xdr:colOff>
      <xdr:row>0</xdr:row>
      <xdr:rowOff>149225</xdr:rowOff>
    </xdr:from>
    <xdr:to>
      <xdr:col>9</xdr:col>
      <xdr:colOff>584200</xdr:colOff>
      <xdr:row>0</xdr:row>
      <xdr:rowOff>311150</xdr:rowOff>
    </xdr:to>
    <xdr:sp macro="" textlink="">
      <xdr:nvSpPr>
        <xdr:cNvPr id="6" name="テキスト ボックス 5"/>
        <xdr:cNvSpPr txBox="1"/>
      </xdr:nvSpPr>
      <xdr:spPr>
        <a:xfrm>
          <a:off x="7689850" y="14922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社会福祉法人　京都梅花園</a:t>
          </a:r>
        </a:p>
      </xdr:txBody>
    </xdr:sp>
    <xdr:clientData/>
  </xdr:twoCellAnchor>
  <xdr:twoCellAnchor editAs="absolute">
    <xdr:from>
      <xdr:col>5</xdr:col>
      <xdr:colOff>136525</xdr:colOff>
      <xdr:row>0</xdr:row>
      <xdr:rowOff>311150</xdr:rowOff>
    </xdr:from>
    <xdr:to>
      <xdr:col>6</xdr:col>
      <xdr:colOff>260350</xdr:colOff>
      <xdr:row>0</xdr:row>
      <xdr:rowOff>473075</xdr:rowOff>
    </xdr:to>
    <xdr:sp macro="" textlink="">
      <xdr:nvSpPr>
        <xdr:cNvPr id="7" name="テキスト ボックス 6"/>
        <xdr:cNvSpPr txBox="1"/>
      </xdr:nvSpPr>
      <xdr:spPr>
        <a:xfrm>
          <a:off x="6880225" y="311150"/>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施設名</a:t>
          </a:r>
        </a:p>
      </xdr:txBody>
    </xdr:sp>
    <xdr:clientData/>
  </xdr:twoCellAnchor>
  <xdr:twoCellAnchor editAs="absolute">
    <xdr:from>
      <xdr:col>6</xdr:col>
      <xdr:colOff>260350</xdr:colOff>
      <xdr:row>0</xdr:row>
      <xdr:rowOff>311150</xdr:rowOff>
    </xdr:from>
    <xdr:to>
      <xdr:col>9</xdr:col>
      <xdr:colOff>584200</xdr:colOff>
      <xdr:row>0</xdr:row>
      <xdr:rowOff>473075</xdr:rowOff>
    </xdr:to>
    <xdr:sp macro="" textlink="">
      <xdr:nvSpPr>
        <xdr:cNvPr id="8" name="テキスト ボックス 7"/>
        <xdr:cNvSpPr txBox="1"/>
      </xdr:nvSpPr>
      <xdr:spPr>
        <a:xfrm>
          <a:off x="7689850" y="311150"/>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a:t>
          </a:r>
        </a:p>
      </xdr:txBody>
    </xdr:sp>
    <xdr:clientData/>
  </xdr:twoCellAnchor>
  <xdr:twoCellAnchor editAs="absolute">
    <xdr:from>
      <xdr:col>5</xdr:col>
      <xdr:colOff>136525</xdr:colOff>
      <xdr:row>0</xdr:row>
      <xdr:rowOff>473075</xdr:rowOff>
    </xdr:from>
    <xdr:to>
      <xdr:col>6</xdr:col>
      <xdr:colOff>260350</xdr:colOff>
      <xdr:row>0</xdr:row>
      <xdr:rowOff>635000</xdr:rowOff>
    </xdr:to>
    <xdr:sp macro="" textlink="">
      <xdr:nvSpPr>
        <xdr:cNvPr id="9" name="テキスト ボックス 8"/>
        <xdr:cNvSpPr txBox="1"/>
      </xdr:nvSpPr>
      <xdr:spPr>
        <a:xfrm>
          <a:off x="6880225" y="47307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会計単位名</a:t>
          </a:r>
        </a:p>
      </xdr:txBody>
    </xdr:sp>
    <xdr:clientData/>
  </xdr:twoCellAnchor>
  <xdr:twoCellAnchor editAs="absolute">
    <xdr:from>
      <xdr:col>6</xdr:col>
      <xdr:colOff>260350</xdr:colOff>
      <xdr:row>0</xdr:row>
      <xdr:rowOff>473075</xdr:rowOff>
    </xdr:from>
    <xdr:to>
      <xdr:col>9</xdr:col>
      <xdr:colOff>584200</xdr:colOff>
      <xdr:row>0</xdr:row>
      <xdr:rowOff>635000</xdr:rowOff>
    </xdr:to>
    <xdr:sp macro="" textlink="">
      <xdr:nvSpPr>
        <xdr:cNvPr id="10" name="テキスト ボックス 9"/>
        <xdr:cNvSpPr txBox="1"/>
      </xdr:nvSpPr>
      <xdr:spPr>
        <a:xfrm>
          <a:off x="7689850" y="47307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社会福祉法人　京都梅花園</a:t>
          </a:r>
        </a:p>
      </xdr:txBody>
    </xdr:sp>
    <xdr:clientData/>
  </xdr:twoCellAnchor>
  <xdr:twoCellAnchor editAs="absolute">
    <xdr:from>
      <xdr:col>5</xdr:col>
      <xdr:colOff>136525</xdr:colOff>
      <xdr:row>0</xdr:row>
      <xdr:rowOff>311150</xdr:rowOff>
    </xdr:from>
    <xdr:to>
      <xdr:col>9</xdr:col>
      <xdr:colOff>584200</xdr:colOff>
      <xdr:row>0</xdr:row>
      <xdr:rowOff>311150</xdr:rowOff>
    </xdr:to>
    <xdr:cxnSp macro="">
      <xdr:nvCxnSpPr>
        <xdr:cNvPr id="11" name="直線コネクタ 10"/>
        <xdr:cNvCxnSpPr/>
      </xdr:nvCxnSpPr>
      <xdr:spPr>
        <a:xfrm>
          <a:off x="6880225" y="31115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136525</xdr:colOff>
      <xdr:row>0</xdr:row>
      <xdr:rowOff>473075</xdr:rowOff>
    </xdr:from>
    <xdr:to>
      <xdr:col>9</xdr:col>
      <xdr:colOff>584200</xdr:colOff>
      <xdr:row>0</xdr:row>
      <xdr:rowOff>473075</xdr:rowOff>
    </xdr:to>
    <xdr:cxnSp macro="">
      <xdr:nvCxnSpPr>
        <xdr:cNvPr id="12" name="直線コネクタ 11"/>
        <xdr:cNvCxnSpPr/>
      </xdr:nvCxnSpPr>
      <xdr:spPr>
        <a:xfrm>
          <a:off x="6880225" y="47307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136525</xdr:colOff>
      <xdr:row>0</xdr:row>
      <xdr:rowOff>635000</xdr:rowOff>
    </xdr:from>
    <xdr:to>
      <xdr:col>9</xdr:col>
      <xdr:colOff>584200</xdr:colOff>
      <xdr:row>0</xdr:row>
      <xdr:rowOff>635000</xdr:rowOff>
    </xdr:to>
    <xdr:cxnSp macro="">
      <xdr:nvCxnSpPr>
        <xdr:cNvPr id="13" name="直線コネクタ 12"/>
        <xdr:cNvCxnSpPr/>
      </xdr:nvCxnSpPr>
      <xdr:spPr>
        <a:xfrm>
          <a:off x="6880225" y="63500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136525</xdr:colOff>
      <xdr:row>0</xdr:row>
      <xdr:rowOff>149225</xdr:rowOff>
    </xdr:from>
    <xdr:to>
      <xdr:col>9</xdr:col>
      <xdr:colOff>584200</xdr:colOff>
      <xdr:row>0</xdr:row>
      <xdr:rowOff>149225</xdr:rowOff>
    </xdr:to>
    <xdr:cxnSp macro="">
      <xdr:nvCxnSpPr>
        <xdr:cNvPr id="14" name="直線コネクタ 13"/>
        <xdr:cNvCxnSpPr/>
      </xdr:nvCxnSpPr>
      <xdr:spPr>
        <a:xfrm>
          <a:off x="6880225" y="14922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136525</xdr:colOff>
      <xdr:row>0</xdr:row>
      <xdr:rowOff>149225</xdr:rowOff>
    </xdr:from>
    <xdr:to>
      <xdr:col>5</xdr:col>
      <xdr:colOff>136525</xdr:colOff>
      <xdr:row>0</xdr:row>
      <xdr:rowOff>635000</xdr:rowOff>
    </xdr:to>
    <xdr:cxnSp macro="">
      <xdr:nvCxnSpPr>
        <xdr:cNvPr id="15" name="直線コネクタ 14"/>
        <xdr:cNvCxnSpPr/>
      </xdr:nvCxnSpPr>
      <xdr:spPr>
        <a:xfrm>
          <a:off x="6880225"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260350</xdr:colOff>
      <xdr:row>0</xdr:row>
      <xdr:rowOff>149225</xdr:rowOff>
    </xdr:from>
    <xdr:to>
      <xdr:col>6</xdr:col>
      <xdr:colOff>260350</xdr:colOff>
      <xdr:row>0</xdr:row>
      <xdr:rowOff>635000</xdr:rowOff>
    </xdr:to>
    <xdr:cxnSp macro="">
      <xdr:nvCxnSpPr>
        <xdr:cNvPr id="16" name="直線コネクタ 15"/>
        <xdr:cNvCxnSpPr/>
      </xdr:nvCxnSpPr>
      <xdr:spPr>
        <a:xfrm>
          <a:off x="7689850"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9</xdr:col>
      <xdr:colOff>584200</xdr:colOff>
      <xdr:row>0</xdr:row>
      <xdr:rowOff>149225</xdr:rowOff>
    </xdr:from>
    <xdr:to>
      <xdr:col>9</xdr:col>
      <xdr:colOff>584200</xdr:colOff>
      <xdr:row>0</xdr:row>
      <xdr:rowOff>635000</xdr:rowOff>
    </xdr:to>
    <xdr:cxnSp macro="">
      <xdr:nvCxnSpPr>
        <xdr:cNvPr id="17" name="直線コネクタ 16"/>
        <xdr:cNvCxnSpPr/>
      </xdr:nvCxnSpPr>
      <xdr:spPr>
        <a:xfrm>
          <a:off x="10071100"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9525</xdr:colOff>
      <xdr:row>2</xdr:row>
      <xdr:rowOff>3175</xdr:rowOff>
    </xdr:from>
    <xdr:to>
      <xdr:col>9</xdr:col>
      <xdr:colOff>584200</xdr:colOff>
      <xdr:row>3</xdr:row>
      <xdr:rowOff>3175</xdr:rowOff>
    </xdr:to>
    <xdr:sp macro="" textlink="">
      <xdr:nvSpPr>
        <xdr:cNvPr id="18" name="テキスト ボックス 17"/>
        <xdr:cNvSpPr txBox="1"/>
      </xdr:nvSpPr>
      <xdr:spPr>
        <a:xfrm>
          <a:off x="9525" y="1079500"/>
          <a:ext cx="10061575"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 自 平成</a:t>
          </a:r>
          <a:r>
            <a:rPr kumimoji="1" lang="en-US" altLang="ja-JP" sz="900" b="0" i="0" u="none">
              <a:ea typeface="ＭＳ Ｐ明朝"/>
            </a:rPr>
            <a:t>27</a:t>
          </a:r>
          <a:r>
            <a:rPr kumimoji="1" lang="ja-JP" altLang="en-US" sz="900" b="0" i="0" u="none">
              <a:ea typeface="ＭＳ Ｐ明朝"/>
            </a:rPr>
            <a:t>年 </a:t>
          </a:r>
          <a:r>
            <a:rPr kumimoji="1" lang="en-US" altLang="ja-JP" sz="900" b="0" i="0" u="none">
              <a:ea typeface="ＭＳ Ｐ明朝"/>
            </a:rPr>
            <a:t>4</a:t>
          </a:r>
          <a:r>
            <a:rPr kumimoji="1" lang="ja-JP" altLang="en-US" sz="900" b="0" i="0" u="none">
              <a:ea typeface="ＭＳ Ｐ明朝"/>
            </a:rPr>
            <a:t>月 </a:t>
          </a:r>
          <a:r>
            <a:rPr kumimoji="1" lang="en-US" altLang="ja-JP" sz="900" b="0" i="0" u="none">
              <a:ea typeface="ＭＳ Ｐ明朝"/>
            </a:rPr>
            <a:t>1</a:t>
          </a:r>
          <a:r>
            <a:rPr kumimoji="1" lang="ja-JP" altLang="en-US" sz="900" b="0" i="0" u="none">
              <a:ea typeface="ＭＳ Ｐ明朝"/>
            </a:rPr>
            <a:t>日　　至 平成</a:t>
          </a:r>
          <a:r>
            <a:rPr kumimoji="1" lang="en-US" altLang="ja-JP" sz="900" b="0" i="0" u="none">
              <a:ea typeface="ＭＳ Ｐ明朝"/>
            </a:rPr>
            <a:t>28</a:t>
          </a:r>
          <a:r>
            <a:rPr kumimoji="1" lang="ja-JP" altLang="en-US" sz="900" b="0" i="0" u="none">
              <a:ea typeface="ＭＳ Ｐ明朝"/>
            </a:rPr>
            <a:t>年 </a:t>
          </a:r>
          <a:r>
            <a:rPr kumimoji="1" lang="en-US" altLang="ja-JP" sz="900" b="0" i="0" u="none">
              <a:ea typeface="ＭＳ Ｐ明朝"/>
            </a:rPr>
            <a:t>3</a:t>
          </a:r>
          <a:r>
            <a:rPr kumimoji="1" lang="ja-JP" altLang="en-US" sz="900" b="0" i="0" u="none">
              <a:ea typeface="ＭＳ Ｐ明朝"/>
            </a:rPr>
            <a:t>月</a:t>
          </a:r>
          <a:r>
            <a:rPr kumimoji="1" lang="en-US" altLang="ja-JP" sz="900" b="0" i="0" u="none">
              <a:ea typeface="ＭＳ Ｐ明朝"/>
            </a:rPr>
            <a:t>31</a:t>
          </a:r>
          <a:r>
            <a:rPr kumimoji="1" lang="ja-JP" altLang="en-US" sz="900" b="0" i="0" u="none">
              <a:ea typeface="ＭＳ Ｐ明朝"/>
            </a:rPr>
            <a:t>日 ）</a:t>
          </a:r>
        </a:p>
      </xdr:txBody>
    </xdr:sp>
    <xdr:clientData/>
  </xdr:twoCellAnchor>
  <xdr:twoCellAnchor editAs="absolute">
    <xdr:from>
      <xdr:col>4</xdr:col>
      <xdr:colOff>203200</xdr:colOff>
      <xdr:row>2</xdr:row>
      <xdr:rowOff>3175</xdr:rowOff>
    </xdr:from>
    <xdr:to>
      <xdr:col>9</xdr:col>
      <xdr:colOff>584200</xdr:colOff>
      <xdr:row>3</xdr:row>
      <xdr:rowOff>3175</xdr:rowOff>
    </xdr:to>
    <xdr:sp macro="" textlink="">
      <xdr:nvSpPr>
        <xdr:cNvPr id="19" name="テキスト ボックス 18"/>
        <xdr:cNvSpPr txBox="1"/>
      </xdr:nvSpPr>
      <xdr:spPr>
        <a:xfrm>
          <a:off x="6261100" y="1079500"/>
          <a:ext cx="3810000"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900" b="0" i="0" u="none">
              <a:ea typeface="ＭＳ Ｐ明朝"/>
            </a:rPr>
            <a:t>（単位：円）</a:t>
          </a:r>
        </a:p>
      </xdr:txBody>
    </xdr:sp>
    <xdr:clientData/>
  </xdr:twoCellAnchor>
</xdr:wsDr>
</file>

<file path=xl/drawings/drawing23.xml><?xml version="1.0" encoding="utf-8"?>
<xdr:wsDr xmlns:xdr="http://schemas.openxmlformats.org/drawingml/2006/spreadsheetDrawing" xmlns:a="http://schemas.openxmlformats.org/drawingml/2006/main">
  <xdr:twoCellAnchor editAs="absolute">
    <xdr:from>
      <xdr:col>5</xdr:col>
      <xdr:colOff>203200</xdr:colOff>
      <xdr:row>0</xdr:row>
      <xdr:rowOff>0</xdr:rowOff>
    </xdr:from>
    <xdr:to>
      <xdr:col>10</xdr:col>
      <xdr:colOff>584200</xdr:colOff>
      <xdr:row>0</xdr:row>
      <xdr:rowOff>123825</xdr:rowOff>
    </xdr:to>
    <xdr:sp macro="" textlink="">
      <xdr:nvSpPr>
        <xdr:cNvPr id="2" name="テキスト ボックス 1"/>
        <xdr:cNvSpPr txBox="1"/>
      </xdr:nvSpPr>
      <xdr:spPr>
        <a:xfrm>
          <a:off x="6461125"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800" b="0" i="0" u="none">
              <a:ea typeface="ＭＳ Ｐ明朝"/>
            </a:rPr>
            <a:t>平成</a:t>
          </a:r>
          <a:r>
            <a:rPr kumimoji="1" lang="en-US" altLang="ja-JP" sz="800" b="0" i="0" u="none">
              <a:ea typeface="ＭＳ Ｐ明朝"/>
            </a:rPr>
            <a:t>28</a:t>
          </a:r>
          <a:r>
            <a:rPr kumimoji="1" lang="ja-JP" altLang="en-US" sz="800" b="0" i="0" u="none">
              <a:ea typeface="ＭＳ Ｐ明朝"/>
            </a:rPr>
            <a:t>年 </a:t>
          </a:r>
          <a:r>
            <a:rPr kumimoji="1" lang="en-US" altLang="ja-JP" sz="800" b="0" i="0" u="none">
              <a:ea typeface="ＭＳ Ｐ明朝"/>
            </a:rPr>
            <a:t>6</a:t>
          </a:r>
          <a:r>
            <a:rPr kumimoji="1" lang="ja-JP" altLang="en-US" sz="800" b="0" i="0" u="none">
              <a:ea typeface="ＭＳ Ｐ明朝"/>
            </a:rPr>
            <a:t>月</a:t>
          </a:r>
          <a:r>
            <a:rPr kumimoji="1" lang="en-US" altLang="ja-JP" sz="800" b="0" i="0" u="none">
              <a:ea typeface="ＭＳ Ｐ明朝"/>
            </a:rPr>
            <a:t>29</a:t>
          </a:r>
          <a:r>
            <a:rPr kumimoji="1" lang="ja-JP" altLang="en-US" sz="800" b="0" i="0" u="none">
              <a:ea typeface="ＭＳ Ｐ明朝"/>
            </a:rPr>
            <a:t>日</a:t>
          </a:r>
        </a:p>
      </xdr:txBody>
    </xdr:sp>
    <xdr:clientData/>
  </xdr:twoCellAnchor>
  <xdr:twoCellAnchor editAs="absolute">
    <xdr:from>
      <xdr:col>0</xdr:col>
      <xdr:colOff>9525</xdr:colOff>
      <xdr:row>0</xdr:row>
      <xdr:rowOff>758825</xdr:rowOff>
    </xdr:from>
    <xdr:to>
      <xdr:col>10</xdr:col>
      <xdr:colOff>584200</xdr:colOff>
      <xdr:row>1</xdr:row>
      <xdr:rowOff>273050</xdr:rowOff>
    </xdr:to>
    <xdr:sp macro="" textlink="">
      <xdr:nvSpPr>
        <xdr:cNvPr id="3" name="テキスト ボックス 2"/>
        <xdr:cNvSpPr txBox="1"/>
      </xdr:nvSpPr>
      <xdr:spPr>
        <a:xfrm>
          <a:off x="9525" y="758825"/>
          <a:ext cx="10261600" cy="2952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1800" b="1" i="0" u="words">
              <a:ea typeface="ＭＳ Ｐ明朝"/>
            </a:rPr>
            <a:t>就労支援事業明細書</a:t>
          </a:r>
        </a:p>
      </xdr:txBody>
    </xdr:sp>
    <xdr:clientData/>
  </xdr:twoCellAnchor>
  <xdr:twoCellAnchor editAs="absolute">
    <xdr:from>
      <xdr:col>0</xdr:col>
      <xdr:colOff>9525</xdr:colOff>
      <xdr:row>0</xdr:row>
      <xdr:rowOff>0</xdr:rowOff>
    </xdr:from>
    <xdr:to>
      <xdr:col>3</xdr:col>
      <xdr:colOff>323850</xdr:colOff>
      <xdr:row>0</xdr:row>
      <xdr:rowOff>123825</xdr:rowOff>
    </xdr:to>
    <xdr:sp macro="" textlink="">
      <xdr:nvSpPr>
        <xdr:cNvPr id="4" name="テキスト ボックス 3"/>
        <xdr:cNvSpPr txBox="1"/>
      </xdr:nvSpPr>
      <xdr:spPr>
        <a:xfrm>
          <a:off x="9525"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800" b="0" i="0" u="none">
              <a:ea typeface="ＭＳ Ｐ明朝"/>
            </a:rPr>
            <a:t>別紙⑰</a:t>
          </a:r>
        </a:p>
      </xdr:txBody>
    </xdr:sp>
    <xdr:clientData/>
  </xdr:twoCellAnchor>
  <xdr:twoCellAnchor editAs="absolute">
    <xdr:from>
      <xdr:col>6</xdr:col>
      <xdr:colOff>136525</xdr:colOff>
      <xdr:row>0</xdr:row>
      <xdr:rowOff>149225</xdr:rowOff>
    </xdr:from>
    <xdr:to>
      <xdr:col>7</xdr:col>
      <xdr:colOff>260350</xdr:colOff>
      <xdr:row>0</xdr:row>
      <xdr:rowOff>311150</xdr:rowOff>
    </xdr:to>
    <xdr:sp macro="" textlink="">
      <xdr:nvSpPr>
        <xdr:cNvPr id="5" name="テキスト ボックス 4"/>
        <xdr:cNvSpPr txBox="1"/>
      </xdr:nvSpPr>
      <xdr:spPr>
        <a:xfrm>
          <a:off x="7080250" y="14922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法人名</a:t>
          </a:r>
        </a:p>
      </xdr:txBody>
    </xdr:sp>
    <xdr:clientData/>
  </xdr:twoCellAnchor>
  <xdr:twoCellAnchor editAs="absolute">
    <xdr:from>
      <xdr:col>7</xdr:col>
      <xdr:colOff>260350</xdr:colOff>
      <xdr:row>0</xdr:row>
      <xdr:rowOff>149225</xdr:rowOff>
    </xdr:from>
    <xdr:to>
      <xdr:col>10</xdr:col>
      <xdr:colOff>584200</xdr:colOff>
      <xdr:row>0</xdr:row>
      <xdr:rowOff>311150</xdr:rowOff>
    </xdr:to>
    <xdr:sp macro="" textlink="">
      <xdr:nvSpPr>
        <xdr:cNvPr id="6" name="テキスト ボックス 5"/>
        <xdr:cNvSpPr txBox="1"/>
      </xdr:nvSpPr>
      <xdr:spPr>
        <a:xfrm>
          <a:off x="7889875" y="14922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社会福祉法人　京都梅花園</a:t>
          </a:r>
        </a:p>
      </xdr:txBody>
    </xdr:sp>
    <xdr:clientData/>
  </xdr:twoCellAnchor>
  <xdr:twoCellAnchor editAs="absolute">
    <xdr:from>
      <xdr:col>6</xdr:col>
      <xdr:colOff>136525</xdr:colOff>
      <xdr:row>0</xdr:row>
      <xdr:rowOff>311150</xdr:rowOff>
    </xdr:from>
    <xdr:to>
      <xdr:col>7</xdr:col>
      <xdr:colOff>260350</xdr:colOff>
      <xdr:row>0</xdr:row>
      <xdr:rowOff>473075</xdr:rowOff>
    </xdr:to>
    <xdr:sp macro="" textlink="">
      <xdr:nvSpPr>
        <xdr:cNvPr id="7" name="テキスト ボックス 6"/>
        <xdr:cNvSpPr txBox="1"/>
      </xdr:nvSpPr>
      <xdr:spPr>
        <a:xfrm>
          <a:off x="7080250" y="311150"/>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施設名</a:t>
          </a:r>
        </a:p>
      </xdr:txBody>
    </xdr:sp>
    <xdr:clientData/>
  </xdr:twoCellAnchor>
  <xdr:twoCellAnchor editAs="absolute">
    <xdr:from>
      <xdr:col>7</xdr:col>
      <xdr:colOff>260350</xdr:colOff>
      <xdr:row>0</xdr:row>
      <xdr:rowOff>311150</xdr:rowOff>
    </xdr:from>
    <xdr:to>
      <xdr:col>10</xdr:col>
      <xdr:colOff>584200</xdr:colOff>
      <xdr:row>0</xdr:row>
      <xdr:rowOff>473075</xdr:rowOff>
    </xdr:to>
    <xdr:sp macro="" textlink="">
      <xdr:nvSpPr>
        <xdr:cNvPr id="8" name="テキスト ボックス 7"/>
        <xdr:cNvSpPr txBox="1"/>
      </xdr:nvSpPr>
      <xdr:spPr>
        <a:xfrm>
          <a:off x="7889875" y="311150"/>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a:t>
          </a:r>
        </a:p>
      </xdr:txBody>
    </xdr:sp>
    <xdr:clientData/>
  </xdr:twoCellAnchor>
  <xdr:twoCellAnchor editAs="absolute">
    <xdr:from>
      <xdr:col>6</xdr:col>
      <xdr:colOff>136525</xdr:colOff>
      <xdr:row>0</xdr:row>
      <xdr:rowOff>473075</xdr:rowOff>
    </xdr:from>
    <xdr:to>
      <xdr:col>7</xdr:col>
      <xdr:colOff>260350</xdr:colOff>
      <xdr:row>0</xdr:row>
      <xdr:rowOff>635000</xdr:rowOff>
    </xdr:to>
    <xdr:sp macro="" textlink="">
      <xdr:nvSpPr>
        <xdr:cNvPr id="9" name="テキスト ボックス 8"/>
        <xdr:cNvSpPr txBox="1"/>
      </xdr:nvSpPr>
      <xdr:spPr>
        <a:xfrm>
          <a:off x="7080250" y="47307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会計単位名</a:t>
          </a:r>
        </a:p>
      </xdr:txBody>
    </xdr:sp>
    <xdr:clientData/>
  </xdr:twoCellAnchor>
  <xdr:twoCellAnchor editAs="absolute">
    <xdr:from>
      <xdr:col>7</xdr:col>
      <xdr:colOff>260350</xdr:colOff>
      <xdr:row>0</xdr:row>
      <xdr:rowOff>473075</xdr:rowOff>
    </xdr:from>
    <xdr:to>
      <xdr:col>10</xdr:col>
      <xdr:colOff>584200</xdr:colOff>
      <xdr:row>0</xdr:row>
      <xdr:rowOff>635000</xdr:rowOff>
    </xdr:to>
    <xdr:sp macro="" textlink="">
      <xdr:nvSpPr>
        <xdr:cNvPr id="10" name="テキスト ボックス 9"/>
        <xdr:cNvSpPr txBox="1"/>
      </xdr:nvSpPr>
      <xdr:spPr>
        <a:xfrm>
          <a:off x="7889875" y="47307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社会福祉法人　京都梅花園</a:t>
          </a:r>
        </a:p>
      </xdr:txBody>
    </xdr:sp>
    <xdr:clientData/>
  </xdr:twoCellAnchor>
  <xdr:twoCellAnchor editAs="absolute">
    <xdr:from>
      <xdr:col>6</xdr:col>
      <xdr:colOff>136525</xdr:colOff>
      <xdr:row>0</xdr:row>
      <xdr:rowOff>311150</xdr:rowOff>
    </xdr:from>
    <xdr:to>
      <xdr:col>10</xdr:col>
      <xdr:colOff>584200</xdr:colOff>
      <xdr:row>0</xdr:row>
      <xdr:rowOff>311150</xdr:rowOff>
    </xdr:to>
    <xdr:cxnSp macro="">
      <xdr:nvCxnSpPr>
        <xdr:cNvPr id="11" name="直線コネクタ 10"/>
        <xdr:cNvCxnSpPr/>
      </xdr:nvCxnSpPr>
      <xdr:spPr>
        <a:xfrm>
          <a:off x="7080250" y="31115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136525</xdr:colOff>
      <xdr:row>0</xdr:row>
      <xdr:rowOff>473075</xdr:rowOff>
    </xdr:from>
    <xdr:to>
      <xdr:col>10</xdr:col>
      <xdr:colOff>584200</xdr:colOff>
      <xdr:row>0</xdr:row>
      <xdr:rowOff>473075</xdr:rowOff>
    </xdr:to>
    <xdr:cxnSp macro="">
      <xdr:nvCxnSpPr>
        <xdr:cNvPr id="12" name="直線コネクタ 11"/>
        <xdr:cNvCxnSpPr/>
      </xdr:nvCxnSpPr>
      <xdr:spPr>
        <a:xfrm>
          <a:off x="7080250" y="47307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136525</xdr:colOff>
      <xdr:row>0</xdr:row>
      <xdr:rowOff>635000</xdr:rowOff>
    </xdr:from>
    <xdr:to>
      <xdr:col>10</xdr:col>
      <xdr:colOff>584200</xdr:colOff>
      <xdr:row>0</xdr:row>
      <xdr:rowOff>635000</xdr:rowOff>
    </xdr:to>
    <xdr:cxnSp macro="">
      <xdr:nvCxnSpPr>
        <xdr:cNvPr id="13" name="直線コネクタ 12"/>
        <xdr:cNvCxnSpPr/>
      </xdr:nvCxnSpPr>
      <xdr:spPr>
        <a:xfrm>
          <a:off x="7080250" y="63500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136525</xdr:colOff>
      <xdr:row>0</xdr:row>
      <xdr:rowOff>149225</xdr:rowOff>
    </xdr:from>
    <xdr:to>
      <xdr:col>10</xdr:col>
      <xdr:colOff>584200</xdr:colOff>
      <xdr:row>0</xdr:row>
      <xdr:rowOff>149225</xdr:rowOff>
    </xdr:to>
    <xdr:cxnSp macro="">
      <xdr:nvCxnSpPr>
        <xdr:cNvPr id="14" name="直線コネクタ 13"/>
        <xdr:cNvCxnSpPr/>
      </xdr:nvCxnSpPr>
      <xdr:spPr>
        <a:xfrm>
          <a:off x="7080250" y="14922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136525</xdr:colOff>
      <xdr:row>0</xdr:row>
      <xdr:rowOff>149225</xdr:rowOff>
    </xdr:from>
    <xdr:to>
      <xdr:col>6</xdr:col>
      <xdr:colOff>136525</xdr:colOff>
      <xdr:row>0</xdr:row>
      <xdr:rowOff>635000</xdr:rowOff>
    </xdr:to>
    <xdr:cxnSp macro="">
      <xdr:nvCxnSpPr>
        <xdr:cNvPr id="15" name="直線コネクタ 14"/>
        <xdr:cNvCxnSpPr/>
      </xdr:nvCxnSpPr>
      <xdr:spPr>
        <a:xfrm>
          <a:off x="7080250"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260350</xdr:colOff>
      <xdr:row>0</xdr:row>
      <xdr:rowOff>149225</xdr:rowOff>
    </xdr:from>
    <xdr:to>
      <xdr:col>7</xdr:col>
      <xdr:colOff>260350</xdr:colOff>
      <xdr:row>0</xdr:row>
      <xdr:rowOff>635000</xdr:rowOff>
    </xdr:to>
    <xdr:cxnSp macro="">
      <xdr:nvCxnSpPr>
        <xdr:cNvPr id="16" name="直線コネクタ 15"/>
        <xdr:cNvCxnSpPr/>
      </xdr:nvCxnSpPr>
      <xdr:spPr>
        <a:xfrm>
          <a:off x="7889875"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10</xdr:col>
      <xdr:colOff>584200</xdr:colOff>
      <xdr:row>0</xdr:row>
      <xdr:rowOff>149225</xdr:rowOff>
    </xdr:from>
    <xdr:to>
      <xdr:col>10</xdr:col>
      <xdr:colOff>584200</xdr:colOff>
      <xdr:row>0</xdr:row>
      <xdr:rowOff>635000</xdr:rowOff>
    </xdr:to>
    <xdr:cxnSp macro="">
      <xdr:nvCxnSpPr>
        <xdr:cNvPr id="17" name="直線コネクタ 16"/>
        <xdr:cNvCxnSpPr/>
      </xdr:nvCxnSpPr>
      <xdr:spPr>
        <a:xfrm>
          <a:off x="10271125"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9525</xdr:colOff>
      <xdr:row>2</xdr:row>
      <xdr:rowOff>3175</xdr:rowOff>
    </xdr:from>
    <xdr:to>
      <xdr:col>10</xdr:col>
      <xdr:colOff>584200</xdr:colOff>
      <xdr:row>3</xdr:row>
      <xdr:rowOff>3175</xdr:rowOff>
    </xdr:to>
    <xdr:sp macro="" textlink="">
      <xdr:nvSpPr>
        <xdr:cNvPr id="18" name="テキスト ボックス 17"/>
        <xdr:cNvSpPr txBox="1"/>
      </xdr:nvSpPr>
      <xdr:spPr>
        <a:xfrm>
          <a:off x="9525" y="1079500"/>
          <a:ext cx="10261600"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 自 平成</a:t>
          </a:r>
          <a:r>
            <a:rPr kumimoji="1" lang="en-US" altLang="ja-JP" sz="900" b="0" i="0" u="none">
              <a:ea typeface="ＭＳ Ｐ明朝"/>
            </a:rPr>
            <a:t>27</a:t>
          </a:r>
          <a:r>
            <a:rPr kumimoji="1" lang="ja-JP" altLang="en-US" sz="900" b="0" i="0" u="none">
              <a:ea typeface="ＭＳ Ｐ明朝"/>
            </a:rPr>
            <a:t>年 </a:t>
          </a:r>
          <a:r>
            <a:rPr kumimoji="1" lang="en-US" altLang="ja-JP" sz="900" b="0" i="0" u="none">
              <a:ea typeface="ＭＳ Ｐ明朝"/>
            </a:rPr>
            <a:t>4</a:t>
          </a:r>
          <a:r>
            <a:rPr kumimoji="1" lang="ja-JP" altLang="en-US" sz="900" b="0" i="0" u="none">
              <a:ea typeface="ＭＳ Ｐ明朝"/>
            </a:rPr>
            <a:t>月 </a:t>
          </a:r>
          <a:r>
            <a:rPr kumimoji="1" lang="en-US" altLang="ja-JP" sz="900" b="0" i="0" u="none">
              <a:ea typeface="ＭＳ Ｐ明朝"/>
            </a:rPr>
            <a:t>1</a:t>
          </a:r>
          <a:r>
            <a:rPr kumimoji="1" lang="ja-JP" altLang="en-US" sz="900" b="0" i="0" u="none">
              <a:ea typeface="ＭＳ Ｐ明朝"/>
            </a:rPr>
            <a:t>日　　至 平成</a:t>
          </a:r>
          <a:r>
            <a:rPr kumimoji="1" lang="en-US" altLang="ja-JP" sz="900" b="0" i="0" u="none">
              <a:ea typeface="ＭＳ Ｐ明朝"/>
            </a:rPr>
            <a:t>28</a:t>
          </a:r>
          <a:r>
            <a:rPr kumimoji="1" lang="ja-JP" altLang="en-US" sz="900" b="0" i="0" u="none">
              <a:ea typeface="ＭＳ Ｐ明朝"/>
            </a:rPr>
            <a:t>年 </a:t>
          </a:r>
          <a:r>
            <a:rPr kumimoji="1" lang="en-US" altLang="ja-JP" sz="900" b="0" i="0" u="none">
              <a:ea typeface="ＭＳ Ｐ明朝"/>
            </a:rPr>
            <a:t>3</a:t>
          </a:r>
          <a:r>
            <a:rPr kumimoji="1" lang="ja-JP" altLang="en-US" sz="900" b="0" i="0" u="none">
              <a:ea typeface="ＭＳ Ｐ明朝"/>
            </a:rPr>
            <a:t>月</a:t>
          </a:r>
          <a:r>
            <a:rPr kumimoji="1" lang="en-US" altLang="ja-JP" sz="900" b="0" i="0" u="none">
              <a:ea typeface="ＭＳ Ｐ明朝"/>
            </a:rPr>
            <a:t>31</a:t>
          </a:r>
          <a:r>
            <a:rPr kumimoji="1" lang="ja-JP" altLang="en-US" sz="900" b="0" i="0" u="none">
              <a:ea typeface="ＭＳ Ｐ明朝"/>
            </a:rPr>
            <a:t>日 ）</a:t>
          </a:r>
        </a:p>
      </xdr:txBody>
    </xdr:sp>
    <xdr:clientData/>
  </xdr:twoCellAnchor>
  <xdr:twoCellAnchor editAs="absolute">
    <xdr:from>
      <xdr:col>5</xdr:col>
      <xdr:colOff>203200</xdr:colOff>
      <xdr:row>2</xdr:row>
      <xdr:rowOff>3175</xdr:rowOff>
    </xdr:from>
    <xdr:to>
      <xdr:col>10</xdr:col>
      <xdr:colOff>584200</xdr:colOff>
      <xdr:row>3</xdr:row>
      <xdr:rowOff>3175</xdr:rowOff>
    </xdr:to>
    <xdr:sp macro="" textlink="">
      <xdr:nvSpPr>
        <xdr:cNvPr id="19" name="テキスト ボックス 18"/>
        <xdr:cNvSpPr txBox="1"/>
      </xdr:nvSpPr>
      <xdr:spPr>
        <a:xfrm>
          <a:off x="6461125" y="1079500"/>
          <a:ext cx="3810000"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900" b="0" i="0" u="none">
              <a:ea typeface="ＭＳ Ｐ明朝"/>
            </a:rPr>
            <a:t>（単位：円）</a:t>
          </a:r>
        </a:p>
      </xdr:txBody>
    </xdr:sp>
    <xdr:clientData/>
  </xdr:twoCellAnchor>
</xdr:wsDr>
</file>

<file path=xl/drawings/drawing24.xml><?xml version="1.0" encoding="utf-8"?>
<xdr:wsDr xmlns:xdr="http://schemas.openxmlformats.org/drawingml/2006/spreadsheetDrawing" xmlns:a="http://schemas.openxmlformats.org/drawingml/2006/main">
  <xdr:twoCellAnchor editAs="absolute">
    <xdr:from>
      <xdr:col>3</xdr:col>
      <xdr:colOff>1898650</xdr:colOff>
      <xdr:row>0</xdr:row>
      <xdr:rowOff>0</xdr:rowOff>
    </xdr:from>
    <xdr:to>
      <xdr:col>4</xdr:col>
      <xdr:colOff>1470025</xdr:colOff>
      <xdr:row>0</xdr:row>
      <xdr:rowOff>123825</xdr:rowOff>
    </xdr:to>
    <xdr:sp macro="" textlink="">
      <xdr:nvSpPr>
        <xdr:cNvPr id="2" name="テキスト ボックス 1"/>
        <xdr:cNvSpPr txBox="1"/>
      </xdr:nvSpPr>
      <xdr:spPr>
        <a:xfrm>
          <a:off x="6537325"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800" b="0" i="0" u="none">
              <a:ea typeface="ＭＳ Ｐ明朝"/>
            </a:rPr>
            <a:t>平成</a:t>
          </a:r>
          <a:r>
            <a:rPr kumimoji="1" lang="en-US" altLang="ja-JP" sz="800" b="0" i="0" u="none">
              <a:ea typeface="ＭＳ Ｐ明朝"/>
            </a:rPr>
            <a:t>28</a:t>
          </a:r>
          <a:r>
            <a:rPr kumimoji="1" lang="ja-JP" altLang="en-US" sz="800" b="0" i="0" u="none">
              <a:ea typeface="ＭＳ Ｐ明朝"/>
            </a:rPr>
            <a:t>年 </a:t>
          </a:r>
          <a:r>
            <a:rPr kumimoji="1" lang="en-US" altLang="ja-JP" sz="800" b="0" i="0" u="none">
              <a:ea typeface="ＭＳ Ｐ明朝"/>
            </a:rPr>
            <a:t>6</a:t>
          </a:r>
          <a:r>
            <a:rPr kumimoji="1" lang="ja-JP" altLang="en-US" sz="800" b="0" i="0" u="none">
              <a:ea typeface="ＭＳ Ｐ明朝"/>
            </a:rPr>
            <a:t>月</a:t>
          </a:r>
          <a:r>
            <a:rPr kumimoji="1" lang="en-US" altLang="ja-JP" sz="800" b="0" i="0" u="none">
              <a:ea typeface="ＭＳ Ｐ明朝"/>
            </a:rPr>
            <a:t>29</a:t>
          </a:r>
          <a:r>
            <a:rPr kumimoji="1" lang="ja-JP" altLang="en-US" sz="800" b="0" i="0" u="none">
              <a:ea typeface="ＭＳ Ｐ明朝"/>
            </a:rPr>
            <a:t>日</a:t>
          </a:r>
        </a:p>
      </xdr:txBody>
    </xdr:sp>
    <xdr:clientData/>
  </xdr:twoCellAnchor>
  <xdr:twoCellAnchor editAs="absolute">
    <xdr:from>
      <xdr:col>0</xdr:col>
      <xdr:colOff>9525</xdr:colOff>
      <xdr:row>0</xdr:row>
      <xdr:rowOff>758825</xdr:rowOff>
    </xdr:from>
    <xdr:to>
      <xdr:col>4</xdr:col>
      <xdr:colOff>1470025</xdr:colOff>
      <xdr:row>1</xdr:row>
      <xdr:rowOff>273050</xdr:rowOff>
    </xdr:to>
    <xdr:sp macro="" textlink="">
      <xdr:nvSpPr>
        <xdr:cNvPr id="3" name="テキスト ボックス 2"/>
        <xdr:cNvSpPr txBox="1"/>
      </xdr:nvSpPr>
      <xdr:spPr>
        <a:xfrm>
          <a:off x="9525" y="758825"/>
          <a:ext cx="10337800" cy="2952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1800" b="1" i="0" u="words">
              <a:ea typeface="ＭＳ Ｐ明朝"/>
            </a:rPr>
            <a:t>財産目録</a:t>
          </a:r>
        </a:p>
      </xdr:txBody>
    </xdr:sp>
    <xdr:clientData/>
  </xdr:twoCellAnchor>
  <xdr:twoCellAnchor editAs="absolute">
    <xdr:from>
      <xdr:col>0</xdr:col>
      <xdr:colOff>9525</xdr:colOff>
      <xdr:row>0</xdr:row>
      <xdr:rowOff>0</xdr:rowOff>
    </xdr:from>
    <xdr:to>
      <xdr:col>2</xdr:col>
      <xdr:colOff>3419475</xdr:colOff>
      <xdr:row>0</xdr:row>
      <xdr:rowOff>123825</xdr:rowOff>
    </xdr:to>
    <xdr:sp macro="" textlink="">
      <xdr:nvSpPr>
        <xdr:cNvPr id="4" name="テキスト ボックス 3"/>
        <xdr:cNvSpPr txBox="1"/>
      </xdr:nvSpPr>
      <xdr:spPr>
        <a:xfrm>
          <a:off x="9525"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800" b="0" i="0" u="none">
              <a:ea typeface="ＭＳ Ｐ明朝"/>
            </a:rPr>
            <a:t>別紙</a:t>
          </a:r>
          <a:r>
            <a:rPr kumimoji="1" lang="en-US" altLang="ja-JP" sz="800" b="0" i="0" u="none">
              <a:ea typeface="ＭＳ Ｐ明朝"/>
            </a:rPr>
            <a:t>5</a:t>
          </a:r>
          <a:endParaRPr kumimoji="1" lang="ja-JP" altLang="en-US" sz="800" b="0" i="0" u="none">
            <a:ea typeface="ＭＳ Ｐ明朝"/>
          </a:endParaRPr>
        </a:p>
      </xdr:txBody>
    </xdr:sp>
    <xdr:clientData/>
  </xdr:twoCellAnchor>
  <xdr:twoCellAnchor editAs="absolute">
    <xdr:from>
      <xdr:col>3</xdr:col>
      <xdr:colOff>2517775</xdr:colOff>
      <xdr:row>0</xdr:row>
      <xdr:rowOff>149225</xdr:rowOff>
    </xdr:from>
    <xdr:to>
      <xdr:col>3</xdr:col>
      <xdr:colOff>3327400</xdr:colOff>
      <xdr:row>0</xdr:row>
      <xdr:rowOff>311150</xdr:rowOff>
    </xdr:to>
    <xdr:sp macro="" textlink="">
      <xdr:nvSpPr>
        <xdr:cNvPr id="5" name="テキスト ボックス 4"/>
        <xdr:cNvSpPr txBox="1"/>
      </xdr:nvSpPr>
      <xdr:spPr>
        <a:xfrm>
          <a:off x="7156450" y="14922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法人名</a:t>
          </a:r>
        </a:p>
      </xdr:txBody>
    </xdr:sp>
    <xdr:clientData/>
  </xdr:twoCellAnchor>
  <xdr:twoCellAnchor editAs="absolute">
    <xdr:from>
      <xdr:col>3</xdr:col>
      <xdr:colOff>3327400</xdr:colOff>
      <xdr:row>0</xdr:row>
      <xdr:rowOff>149225</xdr:rowOff>
    </xdr:from>
    <xdr:to>
      <xdr:col>4</xdr:col>
      <xdr:colOff>1470025</xdr:colOff>
      <xdr:row>0</xdr:row>
      <xdr:rowOff>311150</xdr:rowOff>
    </xdr:to>
    <xdr:sp macro="" textlink="">
      <xdr:nvSpPr>
        <xdr:cNvPr id="6" name="テキスト ボックス 5"/>
        <xdr:cNvSpPr txBox="1"/>
      </xdr:nvSpPr>
      <xdr:spPr>
        <a:xfrm>
          <a:off x="7966075" y="14922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社会福祉法人　京都梅花園</a:t>
          </a:r>
        </a:p>
      </xdr:txBody>
    </xdr:sp>
    <xdr:clientData/>
  </xdr:twoCellAnchor>
  <xdr:twoCellAnchor editAs="absolute">
    <xdr:from>
      <xdr:col>3</xdr:col>
      <xdr:colOff>2517775</xdr:colOff>
      <xdr:row>0</xdr:row>
      <xdr:rowOff>311150</xdr:rowOff>
    </xdr:from>
    <xdr:to>
      <xdr:col>3</xdr:col>
      <xdr:colOff>3327400</xdr:colOff>
      <xdr:row>0</xdr:row>
      <xdr:rowOff>473075</xdr:rowOff>
    </xdr:to>
    <xdr:sp macro="" textlink="">
      <xdr:nvSpPr>
        <xdr:cNvPr id="7" name="テキスト ボックス 6"/>
        <xdr:cNvSpPr txBox="1"/>
      </xdr:nvSpPr>
      <xdr:spPr>
        <a:xfrm>
          <a:off x="7156450" y="311150"/>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施設名</a:t>
          </a:r>
        </a:p>
      </xdr:txBody>
    </xdr:sp>
    <xdr:clientData/>
  </xdr:twoCellAnchor>
  <xdr:twoCellAnchor editAs="absolute">
    <xdr:from>
      <xdr:col>3</xdr:col>
      <xdr:colOff>3327400</xdr:colOff>
      <xdr:row>0</xdr:row>
      <xdr:rowOff>311150</xdr:rowOff>
    </xdr:from>
    <xdr:to>
      <xdr:col>4</xdr:col>
      <xdr:colOff>1470025</xdr:colOff>
      <xdr:row>0</xdr:row>
      <xdr:rowOff>473075</xdr:rowOff>
    </xdr:to>
    <xdr:sp macro="" textlink="">
      <xdr:nvSpPr>
        <xdr:cNvPr id="8" name="テキスト ボックス 7"/>
        <xdr:cNvSpPr txBox="1"/>
      </xdr:nvSpPr>
      <xdr:spPr>
        <a:xfrm>
          <a:off x="7966075" y="311150"/>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a:t>
          </a:r>
        </a:p>
      </xdr:txBody>
    </xdr:sp>
    <xdr:clientData/>
  </xdr:twoCellAnchor>
  <xdr:twoCellAnchor editAs="absolute">
    <xdr:from>
      <xdr:col>3</xdr:col>
      <xdr:colOff>2517775</xdr:colOff>
      <xdr:row>0</xdr:row>
      <xdr:rowOff>473075</xdr:rowOff>
    </xdr:from>
    <xdr:to>
      <xdr:col>3</xdr:col>
      <xdr:colOff>3327400</xdr:colOff>
      <xdr:row>0</xdr:row>
      <xdr:rowOff>635000</xdr:rowOff>
    </xdr:to>
    <xdr:sp macro="" textlink="">
      <xdr:nvSpPr>
        <xdr:cNvPr id="9" name="テキスト ボックス 8"/>
        <xdr:cNvSpPr txBox="1"/>
      </xdr:nvSpPr>
      <xdr:spPr>
        <a:xfrm>
          <a:off x="7156450" y="47307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会計単位名</a:t>
          </a:r>
        </a:p>
      </xdr:txBody>
    </xdr:sp>
    <xdr:clientData/>
  </xdr:twoCellAnchor>
  <xdr:twoCellAnchor editAs="absolute">
    <xdr:from>
      <xdr:col>3</xdr:col>
      <xdr:colOff>3327400</xdr:colOff>
      <xdr:row>0</xdr:row>
      <xdr:rowOff>473075</xdr:rowOff>
    </xdr:from>
    <xdr:to>
      <xdr:col>4</xdr:col>
      <xdr:colOff>1470025</xdr:colOff>
      <xdr:row>0</xdr:row>
      <xdr:rowOff>635000</xdr:rowOff>
    </xdr:to>
    <xdr:sp macro="" textlink="">
      <xdr:nvSpPr>
        <xdr:cNvPr id="10" name="テキスト ボックス 9"/>
        <xdr:cNvSpPr txBox="1"/>
      </xdr:nvSpPr>
      <xdr:spPr>
        <a:xfrm>
          <a:off x="7966075" y="47307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社会福祉法人　京都梅花園</a:t>
          </a:r>
        </a:p>
      </xdr:txBody>
    </xdr:sp>
    <xdr:clientData/>
  </xdr:twoCellAnchor>
  <xdr:twoCellAnchor editAs="absolute">
    <xdr:from>
      <xdr:col>3</xdr:col>
      <xdr:colOff>2517775</xdr:colOff>
      <xdr:row>0</xdr:row>
      <xdr:rowOff>311150</xdr:rowOff>
    </xdr:from>
    <xdr:to>
      <xdr:col>4</xdr:col>
      <xdr:colOff>1470025</xdr:colOff>
      <xdr:row>0</xdr:row>
      <xdr:rowOff>311150</xdr:rowOff>
    </xdr:to>
    <xdr:cxnSp macro="">
      <xdr:nvCxnSpPr>
        <xdr:cNvPr id="11" name="直線コネクタ 10"/>
        <xdr:cNvCxnSpPr/>
      </xdr:nvCxnSpPr>
      <xdr:spPr>
        <a:xfrm>
          <a:off x="7156450" y="31115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xdr:col>
      <xdr:colOff>2517775</xdr:colOff>
      <xdr:row>0</xdr:row>
      <xdr:rowOff>473075</xdr:rowOff>
    </xdr:from>
    <xdr:to>
      <xdr:col>4</xdr:col>
      <xdr:colOff>1470025</xdr:colOff>
      <xdr:row>0</xdr:row>
      <xdr:rowOff>473075</xdr:rowOff>
    </xdr:to>
    <xdr:cxnSp macro="">
      <xdr:nvCxnSpPr>
        <xdr:cNvPr id="12" name="直線コネクタ 11"/>
        <xdr:cNvCxnSpPr/>
      </xdr:nvCxnSpPr>
      <xdr:spPr>
        <a:xfrm>
          <a:off x="7156450" y="47307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xdr:col>
      <xdr:colOff>2517775</xdr:colOff>
      <xdr:row>0</xdr:row>
      <xdr:rowOff>635000</xdr:rowOff>
    </xdr:from>
    <xdr:to>
      <xdr:col>4</xdr:col>
      <xdr:colOff>1470025</xdr:colOff>
      <xdr:row>0</xdr:row>
      <xdr:rowOff>635000</xdr:rowOff>
    </xdr:to>
    <xdr:cxnSp macro="">
      <xdr:nvCxnSpPr>
        <xdr:cNvPr id="13" name="直線コネクタ 12"/>
        <xdr:cNvCxnSpPr/>
      </xdr:nvCxnSpPr>
      <xdr:spPr>
        <a:xfrm>
          <a:off x="7156450" y="63500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xdr:col>
      <xdr:colOff>2517775</xdr:colOff>
      <xdr:row>0</xdr:row>
      <xdr:rowOff>149225</xdr:rowOff>
    </xdr:from>
    <xdr:to>
      <xdr:col>4</xdr:col>
      <xdr:colOff>1470025</xdr:colOff>
      <xdr:row>0</xdr:row>
      <xdr:rowOff>149225</xdr:rowOff>
    </xdr:to>
    <xdr:cxnSp macro="">
      <xdr:nvCxnSpPr>
        <xdr:cNvPr id="14" name="直線コネクタ 13"/>
        <xdr:cNvCxnSpPr/>
      </xdr:nvCxnSpPr>
      <xdr:spPr>
        <a:xfrm>
          <a:off x="7156450" y="14922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xdr:col>
      <xdr:colOff>2517775</xdr:colOff>
      <xdr:row>0</xdr:row>
      <xdr:rowOff>149225</xdr:rowOff>
    </xdr:from>
    <xdr:to>
      <xdr:col>3</xdr:col>
      <xdr:colOff>2517775</xdr:colOff>
      <xdr:row>0</xdr:row>
      <xdr:rowOff>635000</xdr:rowOff>
    </xdr:to>
    <xdr:cxnSp macro="">
      <xdr:nvCxnSpPr>
        <xdr:cNvPr id="15" name="直線コネクタ 14"/>
        <xdr:cNvCxnSpPr/>
      </xdr:nvCxnSpPr>
      <xdr:spPr>
        <a:xfrm>
          <a:off x="7156450"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xdr:col>
      <xdr:colOff>3327400</xdr:colOff>
      <xdr:row>0</xdr:row>
      <xdr:rowOff>149225</xdr:rowOff>
    </xdr:from>
    <xdr:to>
      <xdr:col>3</xdr:col>
      <xdr:colOff>3327400</xdr:colOff>
      <xdr:row>0</xdr:row>
      <xdr:rowOff>635000</xdr:rowOff>
    </xdr:to>
    <xdr:cxnSp macro="">
      <xdr:nvCxnSpPr>
        <xdr:cNvPr id="16" name="直線コネクタ 15"/>
        <xdr:cNvCxnSpPr/>
      </xdr:nvCxnSpPr>
      <xdr:spPr>
        <a:xfrm>
          <a:off x="7966075"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xdr:col>
      <xdr:colOff>1470025</xdr:colOff>
      <xdr:row>0</xdr:row>
      <xdr:rowOff>149225</xdr:rowOff>
    </xdr:from>
    <xdr:to>
      <xdr:col>4</xdr:col>
      <xdr:colOff>1470025</xdr:colOff>
      <xdr:row>0</xdr:row>
      <xdr:rowOff>635000</xdr:rowOff>
    </xdr:to>
    <xdr:cxnSp macro="">
      <xdr:nvCxnSpPr>
        <xdr:cNvPr id="17" name="直線コネクタ 16"/>
        <xdr:cNvCxnSpPr/>
      </xdr:nvCxnSpPr>
      <xdr:spPr>
        <a:xfrm>
          <a:off x="10347325"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9525</xdr:colOff>
      <xdr:row>2</xdr:row>
      <xdr:rowOff>3175</xdr:rowOff>
    </xdr:from>
    <xdr:to>
      <xdr:col>4</xdr:col>
      <xdr:colOff>1470025</xdr:colOff>
      <xdr:row>3</xdr:row>
      <xdr:rowOff>3175</xdr:rowOff>
    </xdr:to>
    <xdr:sp macro="" textlink="">
      <xdr:nvSpPr>
        <xdr:cNvPr id="18" name="テキスト ボックス 17"/>
        <xdr:cNvSpPr txBox="1"/>
      </xdr:nvSpPr>
      <xdr:spPr>
        <a:xfrm>
          <a:off x="9525" y="1079500"/>
          <a:ext cx="10337800"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 平成</a:t>
          </a:r>
          <a:r>
            <a:rPr kumimoji="1" lang="en-US" altLang="ja-JP" sz="900" b="0" i="0" u="none">
              <a:ea typeface="ＭＳ Ｐ明朝"/>
            </a:rPr>
            <a:t>28</a:t>
          </a:r>
          <a:r>
            <a:rPr kumimoji="1" lang="ja-JP" altLang="en-US" sz="900" b="0" i="0" u="none">
              <a:ea typeface="ＭＳ Ｐ明朝"/>
            </a:rPr>
            <a:t>年 </a:t>
          </a:r>
          <a:r>
            <a:rPr kumimoji="1" lang="en-US" altLang="ja-JP" sz="900" b="0" i="0" u="none">
              <a:ea typeface="ＭＳ Ｐ明朝"/>
            </a:rPr>
            <a:t>3</a:t>
          </a:r>
          <a:r>
            <a:rPr kumimoji="1" lang="ja-JP" altLang="en-US" sz="900" b="0" i="0" u="none">
              <a:ea typeface="ＭＳ Ｐ明朝"/>
            </a:rPr>
            <a:t>月</a:t>
          </a:r>
          <a:r>
            <a:rPr kumimoji="1" lang="en-US" altLang="ja-JP" sz="900" b="0" i="0" u="none">
              <a:ea typeface="ＭＳ Ｐ明朝"/>
            </a:rPr>
            <a:t>31</a:t>
          </a:r>
          <a:r>
            <a:rPr kumimoji="1" lang="ja-JP" altLang="en-US" sz="900" b="0" i="0" u="none">
              <a:ea typeface="ＭＳ Ｐ明朝"/>
            </a:rPr>
            <a:t>日現在 ）</a:t>
          </a:r>
        </a:p>
      </xdr:txBody>
    </xdr:sp>
    <xdr:clientData/>
  </xdr:twoCellAnchor>
  <xdr:twoCellAnchor editAs="absolute">
    <xdr:from>
      <xdr:col>3</xdr:col>
      <xdr:colOff>1898650</xdr:colOff>
      <xdr:row>2</xdr:row>
      <xdr:rowOff>3175</xdr:rowOff>
    </xdr:from>
    <xdr:to>
      <xdr:col>4</xdr:col>
      <xdr:colOff>1470025</xdr:colOff>
      <xdr:row>3</xdr:row>
      <xdr:rowOff>3175</xdr:rowOff>
    </xdr:to>
    <xdr:sp macro="" textlink="">
      <xdr:nvSpPr>
        <xdr:cNvPr id="19" name="テキスト ボックス 18"/>
        <xdr:cNvSpPr txBox="1"/>
      </xdr:nvSpPr>
      <xdr:spPr>
        <a:xfrm>
          <a:off x="6537325" y="1079500"/>
          <a:ext cx="3810000"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900" b="0" i="0" u="none">
              <a:ea typeface="ＭＳ Ｐ明朝"/>
            </a:rPr>
            <a:t>（単位：円）</a:t>
          </a:r>
        </a:p>
      </xdr:txBody>
    </xdr:sp>
    <xdr:clientData/>
  </xdr:twoCellAnchor>
</xdr:wsDr>
</file>

<file path=xl/drawings/drawing25.xml><?xml version="1.0" encoding="utf-8"?>
<xdr:wsDr xmlns:xdr="http://schemas.openxmlformats.org/drawingml/2006/spreadsheetDrawing" xmlns:a="http://schemas.openxmlformats.org/drawingml/2006/main">
  <xdr:twoCellAnchor editAs="absolute">
    <xdr:from>
      <xdr:col>3</xdr:col>
      <xdr:colOff>1898650</xdr:colOff>
      <xdr:row>0</xdr:row>
      <xdr:rowOff>0</xdr:rowOff>
    </xdr:from>
    <xdr:to>
      <xdr:col>4</xdr:col>
      <xdr:colOff>1470025</xdr:colOff>
      <xdr:row>0</xdr:row>
      <xdr:rowOff>123825</xdr:rowOff>
    </xdr:to>
    <xdr:sp macro="" textlink="">
      <xdr:nvSpPr>
        <xdr:cNvPr id="2" name="テキスト ボックス 1"/>
        <xdr:cNvSpPr txBox="1"/>
      </xdr:nvSpPr>
      <xdr:spPr>
        <a:xfrm>
          <a:off x="6537325"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800" b="0" i="0" u="none">
              <a:ea typeface="ＭＳ Ｐ明朝"/>
            </a:rPr>
            <a:t>平成</a:t>
          </a:r>
          <a:r>
            <a:rPr kumimoji="1" lang="en-US" altLang="ja-JP" sz="800" b="0" i="0" u="none">
              <a:ea typeface="ＭＳ Ｐ明朝"/>
            </a:rPr>
            <a:t>28</a:t>
          </a:r>
          <a:r>
            <a:rPr kumimoji="1" lang="ja-JP" altLang="en-US" sz="800" b="0" i="0" u="none">
              <a:ea typeface="ＭＳ Ｐ明朝"/>
            </a:rPr>
            <a:t>年 </a:t>
          </a:r>
          <a:r>
            <a:rPr kumimoji="1" lang="en-US" altLang="ja-JP" sz="800" b="0" i="0" u="none">
              <a:ea typeface="ＭＳ Ｐ明朝"/>
            </a:rPr>
            <a:t>6</a:t>
          </a:r>
          <a:r>
            <a:rPr kumimoji="1" lang="ja-JP" altLang="en-US" sz="800" b="0" i="0" u="none">
              <a:ea typeface="ＭＳ Ｐ明朝"/>
            </a:rPr>
            <a:t>月</a:t>
          </a:r>
          <a:r>
            <a:rPr kumimoji="1" lang="en-US" altLang="ja-JP" sz="800" b="0" i="0" u="none">
              <a:ea typeface="ＭＳ Ｐ明朝"/>
            </a:rPr>
            <a:t>29</a:t>
          </a:r>
          <a:r>
            <a:rPr kumimoji="1" lang="ja-JP" altLang="en-US" sz="800" b="0" i="0" u="none">
              <a:ea typeface="ＭＳ Ｐ明朝"/>
            </a:rPr>
            <a:t>日</a:t>
          </a:r>
        </a:p>
      </xdr:txBody>
    </xdr:sp>
    <xdr:clientData/>
  </xdr:twoCellAnchor>
  <xdr:twoCellAnchor editAs="absolute">
    <xdr:from>
      <xdr:col>0</xdr:col>
      <xdr:colOff>9525</xdr:colOff>
      <xdr:row>0</xdr:row>
      <xdr:rowOff>758825</xdr:rowOff>
    </xdr:from>
    <xdr:to>
      <xdr:col>4</xdr:col>
      <xdr:colOff>1470025</xdr:colOff>
      <xdr:row>1</xdr:row>
      <xdr:rowOff>273050</xdr:rowOff>
    </xdr:to>
    <xdr:sp macro="" textlink="">
      <xdr:nvSpPr>
        <xdr:cNvPr id="3" name="テキスト ボックス 2"/>
        <xdr:cNvSpPr txBox="1"/>
      </xdr:nvSpPr>
      <xdr:spPr>
        <a:xfrm>
          <a:off x="9525" y="758825"/>
          <a:ext cx="10337800" cy="2952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1800" b="1" i="0" u="words">
              <a:ea typeface="ＭＳ Ｐ明朝"/>
            </a:rPr>
            <a:t>財産目録</a:t>
          </a:r>
        </a:p>
      </xdr:txBody>
    </xdr:sp>
    <xdr:clientData/>
  </xdr:twoCellAnchor>
  <xdr:twoCellAnchor editAs="absolute">
    <xdr:from>
      <xdr:col>0</xdr:col>
      <xdr:colOff>9525</xdr:colOff>
      <xdr:row>0</xdr:row>
      <xdr:rowOff>0</xdr:rowOff>
    </xdr:from>
    <xdr:to>
      <xdr:col>2</xdr:col>
      <xdr:colOff>3419475</xdr:colOff>
      <xdr:row>0</xdr:row>
      <xdr:rowOff>123825</xdr:rowOff>
    </xdr:to>
    <xdr:sp macro="" textlink="">
      <xdr:nvSpPr>
        <xdr:cNvPr id="4" name="テキスト ボックス 3"/>
        <xdr:cNvSpPr txBox="1"/>
      </xdr:nvSpPr>
      <xdr:spPr>
        <a:xfrm>
          <a:off x="9525"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800" b="0" i="0" u="none">
              <a:ea typeface="ＭＳ Ｐ明朝"/>
            </a:rPr>
            <a:t>別紙</a:t>
          </a:r>
          <a:r>
            <a:rPr kumimoji="1" lang="en-US" altLang="ja-JP" sz="800" b="0" i="0" u="none">
              <a:ea typeface="ＭＳ Ｐ明朝"/>
            </a:rPr>
            <a:t>5</a:t>
          </a:r>
          <a:endParaRPr kumimoji="1" lang="ja-JP" altLang="en-US" sz="800" b="0" i="0" u="none">
            <a:ea typeface="ＭＳ Ｐ明朝"/>
          </a:endParaRPr>
        </a:p>
      </xdr:txBody>
    </xdr:sp>
    <xdr:clientData/>
  </xdr:twoCellAnchor>
  <xdr:twoCellAnchor editAs="absolute">
    <xdr:from>
      <xdr:col>3</xdr:col>
      <xdr:colOff>2517775</xdr:colOff>
      <xdr:row>0</xdr:row>
      <xdr:rowOff>149225</xdr:rowOff>
    </xdr:from>
    <xdr:to>
      <xdr:col>3</xdr:col>
      <xdr:colOff>3327400</xdr:colOff>
      <xdr:row>0</xdr:row>
      <xdr:rowOff>311150</xdr:rowOff>
    </xdr:to>
    <xdr:sp macro="" textlink="">
      <xdr:nvSpPr>
        <xdr:cNvPr id="5" name="テキスト ボックス 4"/>
        <xdr:cNvSpPr txBox="1"/>
      </xdr:nvSpPr>
      <xdr:spPr>
        <a:xfrm>
          <a:off x="7156450" y="14922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法人名</a:t>
          </a:r>
        </a:p>
      </xdr:txBody>
    </xdr:sp>
    <xdr:clientData/>
  </xdr:twoCellAnchor>
  <xdr:twoCellAnchor editAs="absolute">
    <xdr:from>
      <xdr:col>3</xdr:col>
      <xdr:colOff>3327400</xdr:colOff>
      <xdr:row>0</xdr:row>
      <xdr:rowOff>149225</xdr:rowOff>
    </xdr:from>
    <xdr:to>
      <xdr:col>4</xdr:col>
      <xdr:colOff>1470025</xdr:colOff>
      <xdr:row>0</xdr:row>
      <xdr:rowOff>311150</xdr:rowOff>
    </xdr:to>
    <xdr:sp macro="" textlink="">
      <xdr:nvSpPr>
        <xdr:cNvPr id="6" name="テキスト ボックス 5"/>
        <xdr:cNvSpPr txBox="1"/>
      </xdr:nvSpPr>
      <xdr:spPr>
        <a:xfrm>
          <a:off x="7966075" y="14922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社会福祉法人　京都梅花園</a:t>
          </a:r>
        </a:p>
      </xdr:txBody>
    </xdr:sp>
    <xdr:clientData/>
  </xdr:twoCellAnchor>
  <xdr:twoCellAnchor editAs="absolute">
    <xdr:from>
      <xdr:col>3</xdr:col>
      <xdr:colOff>2517775</xdr:colOff>
      <xdr:row>0</xdr:row>
      <xdr:rowOff>311150</xdr:rowOff>
    </xdr:from>
    <xdr:to>
      <xdr:col>3</xdr:col>
      <xdr:colOff>3327400</xdr:colOff>
      <xdr:row>0</xdr:row>
      <xdr:rowOff>473075</xdr:rowOff>
    </xdr:to>
    <xdr:sp macro="" textlink="">
      <xdr:nvSpPr>
        <xdr:cNvPr id="7" name="テキスト ボックス 6"/>
        <xdr:cNvSpPr txBox="1"/>
      </xdr:nvSpPr>
      <xdr:spPr>
        <a:xfrm>
          <a:off x="7156450" y="311150"/>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施設名</a:t>
          </a:r>
        </a:p>
      </xdr:txBody>
    </xdr:sp>
    <xdr:clientData/>
  </xdr:twoCellAnchor>
  <xdr:twoCellAnchor editAs="absolute">
    <xdr:from>
      <xdr:col>3</xdr:col>
      <xdr:colOff>3327400</xdr:colOff>
      <xdr:row>0</xdr:row>
      <xdr:rowOff>311150</xdr:rowOff>
    </xdr:from>
    <xdr:to>
      <xdr:col>4</xdr:col>
      <xdr:colOff>1470025</xdr:colOff>
      <xdr:row>0</xdr:row>
      <xdr:rowOff>473075</xdr:rowOff>
    </xdr:to>
    <xdr:sp macro="" textlink="">
      <xdr:nvSpPr>
        <xdr:cNvPr id="8" name="テキスト ボックス 7"/>
        <xdr:cNvSpPr txBox="1"/>
      </xdr:nvSpPr>
      <xdr:spPr>
        <a:xfrm>
          <a:off x="7966075" y="311150"/>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a:t>
          </a:r>
        </a:p>
      </xdr:txBody>
    </xdr:sp>
    <xdr:clientData/>
  </xdr:twoCellAnchor>
  <xdr:twoCellAnchor editAs="absolute">
    <xdr:from>
      <xdr:col>3</xdr:col>
      <xdr:colOff>2517775</xdr:colOff>
      <xdr:row>0</xdr:row>
      <xdr:rowOff>473075</xdr:rowOff>
    </xdr:from>
    <xdr:to>
      <xdr:col>3</xdr:col>
      <xdr:colOff>3327400</xdr:colOff>
      <xdr:row>0</xdr:row>
      <xdr:rowOff>635000</xdr:rowOff>
    </xdr:to>
    <xdr:sp macro="" textlink="">
      <xdr:nvSpPr>
        <xdr:cNvPr id="9" name="テキスト ボックス 8"/>
        <xdr:cNvSpPr txBox="1"/>
      </xdr:nvSpPr>
      <xdr:spPr>
        <a:xfrm>
          <a:off x="7156450" y="47307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拠点区分</a:t>
          </a:r>
        </a:p>
      </xdr:txBody>
    </xdr:sp>
    <xdr:clientData/>
  </xdr:twoCellAnchor>
  <xdr:twoCellAnchor editAs="absolute">
    <xdr:from>
      <xdr:col>3</xdr:col>
      <xdr:colOff>3327400</xdr:colOff>
      <xdr:row>0</xdr:row>
      <xdr:rowOff>473075</xdr:rowOff>
    </xdr:from>
    <xdr:to>
      <xdr:col>4</xdr:col>
      <xdr:colOff>1470025</xdr:colOff>
      <xdr:row>0</xdr:row>
      <xdr:rowOff>635000</xdr:rowOff>
    </xdr:to>
    <xdr:sp macro="" textlink="">
      <xdr:nvSpPr>
        <xdr:cNvPr id="10" name="テキスト ボックス 9"/>
        <xdr:cNvSpPr txBox="1"/>
      </xdr:nvSpPr>
      <xdr:spPr>
        <a:xfrm>
          <a:off x="7966075" y="47307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障害者支援施設あんびしゃ</a:t>
          </a:r>
        </a:p>
      </xdr:txBody>
    </xdr:sp>
    <xdr:clientData/>
  </xdr:twoCellAnchor>
  <xdr:twoCellAnchor editAs="absolute">
    <xdr:from>
      <xdr:col>3</xdr:col>
      <xdr:colOff>2517775</xdr:colOff>
      <xdr:row>0</xdr:row>
      <xdr:rowOff>311150</xdr:rowOff>
    </xdr:from>
    <xdr:to>
      <xdr:col>4</xdr:col>
      <xdr:colOff>1470025</xdr:colOff>
      <xdr:row>0</xdr:row>
      <xdr:rowOff>311150</xdr:rowOff>
    </xdr:to>
    <xdr:cxnSp macro="">
      <xdr:nvCxnSpPr>
        <xdr:cNvPr id="11" name="直線コネクタ 10"/>
        <xdr:cNvCxnSpPr/>
      </xdr:nvCxnSpPr>
      <xdr:spPr>
        <a:xfrm>
          <a:off x="7156450" y="31115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xdr:col>
      <xdr:colOff>2517775</xdr:colOff>
      <xdr:row>0</xdr:row>
      <xdr:rowOff>473075</xdr:rowOff>
    </xdr:from>
    <xdr:to>
      <xdr:col>4</xdr:col>
      <xdr:colOff>1470025</xdr:colOff>
      <xdr:row>0</xdr:row>
      <xdr:rowOff>473075</xdr:rowOff>
    </xdr:to>
    <xdr:cxnSp macro="">
      <xdr:nvCxnSpPr>
        <xdr:cNvPr id="12" name="直線コネクタ 11"/>
        <xdr:cNvCxnSpPr/>
      </xdr:nvCxnSpPr>
      <xdr:spPr>
        <a:xfrm>
          <a:off x="7156450" y="47307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xdr:col>
      <xdr:colOff>2517775</xdr:colOff>
      <xdr:row>0</xdr:row>
      <xdr:rowOff>635000</xdr:rowOff>
    </xdr:from>
    <xdr:to>
      <xdr:col>4</xdr:col>
      <xdr:colOff>1470025</xdr:colOff>
      <xdr:row>0</xdr:row>
      <xdr:rowOff>635000</xdr:rowOff>
    </xdr:to>
    <xdr:cxnSp macro="">
      <xdr:nvCxnSpPr>
        <xdr:cNvPr id="13" name="直線コネクタ 12"/>
        <xdr:cNvCxnSpPr/>
      </xdr:nvCxnSpPr>
      <xdr:spPr>
        <a:xfrm>
          <a:off x="7156450" y="63500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xdr:col>
      <xdr:colOff>2517775</xdr:colOff>
      <xdr:row>0</xdr:row>
      <xdr:rowOff>149225</xdr:rowOff>
    </xdr:from>
    <xdr:to>
      <xdr:col>4</xdr:col>
      <xdr:colOff>1470025</xdr:colOff>
      <xdr:row>0</xdr:row>
      <xdr:rowOff>149225</xdr:rowOff>
    </xdr:to>
    <xdr:cxnSp macro="">
      <xdr:nvCxnSpPr>
        <xdr:cNvPr id="14" name="直線コネクタ 13"/>
        <xdr:cNvCxnSpPr/>
      </xdr:nvCxnSpPr>
      <xdr:spPr>
        <a:xfrm>
          <a:off x="7156450" y="14922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xdr:col>
      <xdr:colOff>2517775</xdr:colOff>
      <xdr:row>0</xdr:row>
      <xdr:rowOff>149225</xdr:rowOff>
    </xdr:from>
    <xdr:to>
      <xdr:col>3</xdr:col>
      <xdr:colOff>2517775</xdr:colOff>
      <xdr:row>0</xdr:row>
      <xdr:rowOff>635000</xdr:rowOff>
    </xdr:to>
    <xdr:cxnSp macro="">
      <xdr:nvCxnSpPr>
        <xdr:cNvPr id="15" name="直線コネクタ 14"/>
        <xdr:cNvCxnSpPr/>
      </xdr:nvCxnSpPr>
      <xdr:spPr>
        <a:xfrm>
          <a:off x="7156450"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xdr:col>
      <xdr:colOff>3327400</xdr:colOff>
      <xdr:row>0</xdr:row>
      <xdr:rowOff>149225</xdr:rowOff>
    </xdr:from>
    <xdr:to>
      <xdr:col>3</xdr:col>
      <xdr:colOff>3327400</xdr:colOff>
      <xdr:row>0</xdr:row>
      <xdr:rowOff>635000</xdr:rowOff>
    </xdr:to>
    <xdr:cxnSp macro="">
      <xdr:nvCxnSpPr>
        <xdr:cNvPr id="16" name="直線コネクタ 15"/>
        <xdr:cNvCxnSpPr/>
      </xdr:nvCxnSpPr>
      <xdr:spPr>
        <a:xfrm>
          <a:off x="7966075"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xdr:col>
      <xdr:colOff>1470025</xdr:colOff>
      <xdr:row>0</xdr:row>
      <xdr:rowOff>149225</xdr:rowOff>
    </xdr:from>
    <xdr:to>
      <xdr:col>4</xdr:col>
      <xdr:colOff>1470025</xdr:colOff>
      <xdr:row>0</xdr:row>
      <xdr:rowOff>635000</xdr:rowOff>
    </xdr:to>
    <xdr:cxnSp macro="">
      <xdr:nvCxnSpPr>
        <xdr:cNvPr id="17" name="直線コネクタ 16"/>
        <xdr:cNvCxnSpPr/>
      </xdr:nvCxnSpPr>
      <xdr:spPr>
        <a:xfrm>
          <a:off x="10347325"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9525</xdr:colOff>
      <xdr:row>2</xdr:row>
      <xdr:rowOff>3175</xdr:rowOff>
    </xdr:from>
    <xdr:to>
      <xdr:col>4</xdr:col>
      <xdr:colOff>1470025</xdr:colOff>
      <xdr:row>3</xdr:row>
      <xdr:rowOff>3175</xdr:rowOff>
    </xdr:to>
    <xdr:sp macro="" textlink="">
      <xdr:nvSpPr>
        <xdr:cNvPr id="18" name="テキスト ボックス 17"/>
        <xdr:cNvSpPr txBox="1"/>
      </xdr:nvSpPr>
      <xdr:spPr>
        <a:xfrm>
          <a:off x="9525" y="1079500"/>
          <a:ext cx="10337800"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 平成</a:t>
          </a:r>
          <a:r>
            <a:rPr kumimoji="1" lang="en-US" altLang="ja-JP" sz="900" b="0" i="0" u="none">
              <a:ea typeface="ＭＳ Ｐ明朝"/>
            </a:rPr>
            <a:t>28</a:t>
          </a:r>
          <a:r>
            <a:rPr kumimoji="1" lang="ja-JP" altLang="en-US" sz="900" b="0" i="0" u="none">
              <a:ea typeface="ＭＳ Ｐ明朝"/>
            </a:rPr>
            <a:t>年 </a:t>
          </a:r>
          <a:r>
            <a:rPr kumimoji="1" lang="en-US" altLang="ja-JP" sz="900" b="0" i="0" u="none">
              <a:ea typeface="ＭＳ Ｐ明朝"/>
            </a:rPr>
            <a:t>3</a:t>
          </a:r>
          <a:r>
            <a:rPr kumimoji="1" lang="ja-JP" altLang="en-US" sz="900" b="0" i="0" u="none">
              <a:ea typeface="ＭＳ Ｐ明朝"/>
            </a:rPr>
            <a:t>月</a:t>
          </a:r>
          <a:r>
            <a:rPr kumimoji="1" lang="en-US" altLang="ja-JP" sz="900" b="0" i="0" u="none">
              <a:ea typeface="ＭＳ Ｐ明朝"/>
            </a:rPr>
            <a:t>31</a:t>
          </a:r>
          <a:r>
            <a:rPr kumimoji="1" lang="ja-JP" altLang="en-US" sz="900" b="0" i="0" u="none">
              <a:ea typeface="ＭＳ Ｐ明朝"/>
            </a:rPr>
            <a:t>日現在 ）</a:t>
          </a:r>
        </a:p>
      </xdr:txBody>
    </xdr:sp>
    <xdr:clientData/>
  </xdr:twoCellAnchor>
  <xdr:twoCellAnchor editAs="absolute">
    <xdr:from>
      <xdr:col>3</xdr:col>
      <xdr:colOff>1898650</xdr:colOff>
      <xdr:row>2</xdr:row>
      <xdr:rowOff>3175</xdr:rowOff>
    </xdr:from>
    <xdr:to>
      <xdr:col>4</xdr:col>
      <xdr:colOff>1470025</xdr:colOff>
      <xdr:row>3</xdr:row>
      <xdr:rowOff>3175</xdr:rowOff>
    </xdr:to>
    <xdr:sp macro="" textlink="">
      <xdr:nvSpPr>
        <xdr:cNvPr id="19" name="テキスト ボックス 18"/>
        <xdr:cNvSpPr txBox="1"/>
      </xdr:nvSpPr>
      <xdr:spPr>
        <a:xfrm>
          <a:off x="6537325" y="1079500"/>
          <a:ext cx="3810000"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900" b="0" i="0" u="none">
              <a:ea typeface="ＭＳ Ｐ明朝"/>
            </a:rPr>
            <a:t>（単位：円）</a:t>
          </a:r>
        </a:p>
      </xdr:txBody>
    </xdr:sp>
    <xdr:clientData/>
  </xdr:twoCellAnchor>
</xdr:wsDr>
</file>

<file path=xl/drawings/drawing26.xml><?xml version="1.0" encoding="utf-8"?>
<xdr:wsDr xmlns:xdr="http://schemas.openxmlformats.org/drawingml/2006/spreadsheetDrawing" xmlns:a="http://schemas.openxmlformats.org/drawingml/2006/main">
  <xdr:twoCellAnchor editAs="absolute">
    <xdr:from>
      <xdr:col>3</xdr:col>
      <xdr:colOff>1898650</xdr:colOff>
      <xdr:row>0</xdr:row>
      <xdr:rowOff>0</xdr:rowOff>
    </xdr:from>
    <xdr:to>
      <xdr:col>4</xdr:col>
      <xdr:colOff>1470025</xdr:colOff>
      <xdr:row>0</xdr:row>
      <xdr:rowOff>123825</xdr:rowOff>
    </xdr:to>
    <xdr:sp macro="" textlink="">
      <xdr:nvSpPr>
        <xdr:cNvPr id="2" name="テキスト ボックス 1"/>
        <xdr:cNvSpPr txBox="1"/>
      </xdr:nvSpPr>
      <xdr:spPr>
        <a:xfrm>
          <a:off x="6537325"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800" b="0" i="0" u="none">
              <a:ea typeface="ＭＳ Ｐ明朝"/>
            </a:rPr>
            <a:t>平成</a:t>
          </a:r>
          <a:r>
            <a:rPr kumimoji="1" lang="en-US" altLang="ja-JP" sz="800" b="0" i="0" u="none">
              <a:ea typeface="ＭＳ Ｐ明朝"/>
            </a:rPr>
            <a:t>28</a:t>
          </a:r>
          <a:r>
            <a:rPr kumimoji="1" lang="ja-JP" altLang="en-US" sz="800" b="0" i="0" u="none">
              <a:ea typeface="ＭＳ Ｐ明朝"/>
            </a:rPr>
            <a:t>年 </a:t>
          </a:r>
          <a:r>
            <a:rPr kumimoji="1" lang="en-US" altLang="ja-JP" sz="800" b="0" i="0" u="none">
              <a:ea typeface="ＭＳ Ｐ明朝"/>
            </a:rPr>
            <a:t>6</a:t>
          </a:r>
          <a:r>
            <a:rPr kumimoji="1" lang="ja-JP" altLang="en-US" sz="800" b="0" i="0" u="none">
              <a:ea typeface="ＭＳ Ｐ明朝"/>
            </a:rPr>
            <a:t>月</a:t>
          </a:r>
          <a:r>
            <a:rPr kumimoji="1" lang="en-US" altLang="ja-JP" sz="800" b="0" i="0" u="none">
              <a:ea typeface="ＭＳ Ｐ明朝"/>
            </a:rPr>
            <a:t>29</a:t>
          </a:r>
          <a:r>
            <a:rPr kumimoji="1" lang="ja-JP" altLang="en-US" sz="800" b="0" i="0" u="none">
              <a:ea typeface="ＭＳ Ｐ明朝"/>
            </a:rPr>
            <a:t>日</a:t>
          </a:r>
        </a:p>
      </xdr:txBody>
    </xdr:sp>
    <xdr:clientData/>
  </xdr:twoCellAnchor>
  <xdr:twoCellAnchor editAs="absolute">
    <xdr:from>
      <xdr:col>0</xdr:col>
      <xdr:colOff>9525</xdr:colOff>
      <xdr:row>0</xdr:row>
      <xdr:rowOff>758825</xdr:rowOff>
    </xdr:from>
    <xdr:to>
      <xdr:col>4</xdr:col>
      <xdr:colOff>1470025</xdr:colOff>
      <xdr:row>1</xdr:row>
      <xdr:rowOff>273050</xdr:rowOff>
    </xdr:to>
    <xdr:sp macro="" textlink="">
      <xdr:nvSpPr>
        <xdr:cNvPr id="3" name="テキスト ボックス 2"/>
        <xdr:cNvSpPr txBox="1"/>
      </xdr:nvSpPr>
      <xdr:spPr>
        <a:xfrm>
          <a:off x="9525" y="758825"/>
          <a:ext cx="10337800" cy="2952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1800" b="1" i="0" u="words">
              <a:ea typeface="ＭＳ Ｐ明朝"/>
            </a:rPr>
            <a:t>財産目録</a:t>
          </a:r>
        </a:p>
      </xdr:txBody>
    </xdr:sp>
    <xdr:clientData/>
  </xdr:twoCellAnchor>
  <xdr:twoCellAnchor editAs="absolute">
    <xdr:from>
      <xdr:col>0</xdr:col>
      <xdr:colOff>9525</xdr:colOff>
      <xdr:row>0</xdr:row>
      <xdr:rowOff>0</xdr:rowOff>
    </xdr:from>
    <xdr:to>
      <xdr:col>2</xdr:col>
      <xdr:colOff>3419475</xdr:colOff>
      <xdr:row>0</xdr:row>
      <xdr:rowOff>123825</xdr:rowOff>
    </xdr:to>
    <xdr:sp macro="" textlink="">
      <xdr:nvSpPr>
        <xdr:cNvPr id="4" name="テキスト ボックス 3"/>
        <xdr:cNvSpPr txBox="1"/>
      </xdr:nvSpPr>
      <xdr:spPr>
        <a:xfrm>
          <a:off x="9525"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800" b="0" i="0" u="none">
              <a:ea typeface="ＭＳ Ｐ明朝"/>
            </a:rPr>
            <a:t>別紙</a:t>
          </a:r>
          <a:r>
            <a:rPr kumimoji="1" lang="en-US" altLang="ja-JP" sz="800" b="0" i="0" u="none">
              <a:ea typeface="ＭＳ Ｐ明朝"/>
            </a:rPr>
            <a:t>5</a:t>
          </a:r>
          <a:endParaRPr kumimoji="1" lang="ja-JP" altLang="en-US" sz="800" b="0" i="0" u="none">
            <a:ea typeface="ＭＳ Ｐ明朝"/>
          </a:endParaRPr>
        </a:p>
      </xdr:txBody>
    </xdr:sp>
    <xdr:clientData/>
  </xdr:twoCellAnchor>
  <xdr:twoCellAnchor editAs="absolute">
    <xdr:from>
      <xdr:col>3</xdr:col>
      <xdr:colOff>2517775</xdr:colOff>
      <xdr:row>0</xdr:row>
      <xdr:rowOff>149225</xdr:rowOff>
    </xdr:from>
    <xdr:to>
      <xdr:col>3</xdr:col>
      <xdr:colOff>3327400</xdr:colOff>
      <xdr:row>0</xdr:row>
      <xdr:rowOff>311150</xdr:rowOff>
    </xdr:to>
    <xdr:sp macro="" textlink="">
      <xdr:nvSpPr>
        <xdr:cNvPr id="5" name="テキスト ボックス 4"/>
        <xdr:cNvSpPr txBox="1"/>
      </xdr:nvSpPr>
      <xdr:spPr>
        <a:xfrm>
          <a:off x="7156450" y="14922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法人名</a:t>
          </a:r>
        </a:p>
      </xdr:txBody>
    </xdr:sp>
    <xdr:clientData/>
  </xdr:twoCellAnchor>
  <xdr:twoCellAnchor editAs="absolute">
    <xdr:from>
      <xdr:col>3</xdr:col>
      <xdr:colOff>3327400</xdr:colOff>
      <xdr:row>0</xdr:row>
      <xdr:rowOff>149225</xdr:rowOff>
    </xdr:from>
    <xdr:to>
      <xdr:col>4</xdr:col>
      <xdr:colOff>1470025</xdr:colOff>
      <xdr:row>0</xdr:row>
      <xdr:rowOff>311150</xdr:rowOff>
    </xdr:to>
    <xdr:sp macro="" textlink="">
      <xdr:nvSpPr>
        <xdr:cNvPr id="6" name="テキスト ボックス 5"/>
        <xdr:cNvSpPr txBox="1"/>
      </xdr:nvSpPr>
      <xdr:spPr>
        <a:xfrm>
          <a:off x="7966075" y="14922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社会福祉法人　京都梅花園</a:t>
          </a:r>
        </a:p>
      </xdr:txBody>
    </xdr:sp>
    <xdr:clientData/>
  </xdr:twoCellAnchor>
  <xdr:twoCellAnchor editAs="absolute">
    <xdr:from>
      <xdr:col>3</xdr:col>
      <xdr:colOff>2517775</xdr:colOff>
      <xdr:row>0</xdr:row>
      <xdr:rowOff>311150</xdr:rowOff>
    </xdr:from>
    <xdr:to>
      <xdr:col>3</xdr:col>
      <xdr:colOff>3327400</xdr:colOff>
      <xdr:row>0</xdr:row>
      <xdr:rowOff>473075</xdr:rowOff>
    </xdr:to>
    <xdr:sp macro="" textlink="">
      <xdr:nvSpPr>
        <xdr:cNvPr id="7" name="テキスト ボックス 6"/>
        <xdr:cNvSpPr txBox="1"/>
      </xdr:nvSpPr>
      <xdr:spPr>
        <a:xfrm>
          <a:off x="7156450" y="311150"/>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施設名</a:t>
          </a:r>
        </a:p>
      </xdr:txBody>
    </xdr:sp>
    <xdr:clientData/>
  </xdr:twoCellAnchor>
  <xdr:twoCellAnchor editAs="absolute">
    <xdr:from>
      <xdr:col>3</xdr:col>
      <xdr:colOff>3327400</xdr:colOff>
      <xdr:row>0</xdr:row>
      <xdr:rowOff>311150</xdr:rowOff>
    </xdr:from>
    <xdr:to>
      <xdr:col>4</xdr:col>
      <xdr:colOff>1470025</xdr:colOff>
      <xdr:row>0</xdr:row>
      <xdr:rowOff>473075</xdr:rowOff>
    </xdr:to>
    <xdr:sp macro="" textlink="">
      <xdr:nvSpPr>
        <xdr:cNvPr id="8" name="テキスト ボックス 7"/>
        <xdr:cNvSpPr txBox="1"/>
      </xdr:nvSpPr>
      <xdr:spPr>
        <a:xfrm>
          <a:off x="7966075" y="311150"/>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a:t>
          </a:r>
        </a:p>
      </xdr:txBody>
    </xdr:sp>
    <xdr:clientData/>
  </xdr:twoCellAnchor>
  <xdr:twoCellAnchor editAs="absolute">
    <xdr:from>
      <xdr:col>3</xdr:col>
      <xdr:colOff>2517775</xdr:colOff>
      <xdr:row>0</xdr:row>
      <xdr:rowOff>473075</xdr:rowOff>
    </xdr:from>
    <xdr:to>
      <xdr:col>3</xdr:col>
      <xdr:colOff>3327400</xdr:colOff>
      <xdr:row>0</xdr:row>
      <xdr:rowOff>635000</xdr:rowOff>
    </xdr:to>
    <xdr:sp macro="" textlink="">
      <xdr:nvSpPr>
        <xdr:cNvPr id="9" name="テキスト ボックス 8"/>
        <xdr:cNvSpPr txBox="1"/>
      </xdr:nvSpPr>
      <xdr:spPr>
        <a:xfrm>
          <a:off x="7156450" y="47307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拠点区分</a:t>
          </a:r>
        </a:p>
      </xdr:txBody>
    </xdr:sp>
    <xdr:clientData/>
  </xdr:twoCellAnchor>
  <xdr:twoCellAnchor editAs="absolute">
    <xdr:from>
      <xdr:col>3</xdr:col>
      <xdr:colOff>3327400</xdr:colOff>
      <xdr:row>0</xdr:row>
      <xdr:rowOff>473075</xdr:rowOff>
    </xdr:from>
    <xdr:to>
      <xdr:col>4</xdr:col>
      <xdr:colOff>1470025</xdr:colOff>
      <xdr:row>0</xdr:row>
      <xdr:rowOff>635000</xdr:rowOff>
    </xdr:to>
    <xdr:sp macro="" textlink="">
      <xdr:nvSpPr>
        <xdr:cNvPr id="10" name="テキスト ボックス 9"/>
        <xdr:cNvSpPr txBox="1"/>
      </xdr:nvSpPr>
      <xdr:spPr>
        <a:xfrm>
          <a:off x="7966075" y="47307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ユニティ芦原</a:t>
          </a:r>
        </a:p>
      </xdr:txBody>
    </xdr:sp>
    <xdr:clientData/>
  </xdr:twoCellAnchor>
  <xdr:twoCellAnchor editAs="absolute">
    <xdr:from>
      <xdr:col>3</xdr:col>
      <xdr:colOff>2517775</xdr:colOff>
      <xdr:row>0</xdr:row>
      <xdr:rowOff>311150</xdr:rowOff>
    </xdr:from>
    <xdr:to>
      <xdr:col>4</xdr:col>
      <xdr:colOff>1470025</xdr:colOff>
      <xdr:row>0</xdr:row>
      <xdr:rowOff>311150</xdr:rowOff>
    </xdr:to>
    <xdr:cxnSp macro="">
      <xdr:nvCxnSpPr>
        <xdr:cNvPr id="11" name="直線コネクタ 10"/>
        <xdr:cNvCxnSpPr/>
      </xdr:nvCxnSpPr>
      <xdr:spPr>
        <a:xfrm>
          <a:off x="7156450" y="31115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xdr:col>
      <xdr:colOff>2517775</xdr:colOff>
      <xdr:row>0</xdr:row>
      <xdr:rowOff>473075</xdr:rowOff>
    </xdr:from>
    <xdr:to>
      <xdr:col>4</xdr:col>
      <xdr:colOff>1470025</xdr:colOff>
      <xdr:row>0</xdr:row>
      <xdr:rowOff>473075</xdr:rowOff>
    </xdr:to>
    <xdr:cxnSp macro="">
      <xdr:nvCxnSpPr>
        <xdr:cNvPr id="12" name="直線コネクタ 11"/>
        <xdr:cNvCxnSpPr/>
      </xdr:nvCxnSpPr>
      <xdr:spPr>
        <a:xfrm>
          <a:off x="7156450" y="47307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xdr:col>
      <xdr:colOff>2517775</xdr:colOff>
      <xdr:row>0</xdr:row>
      <xdr:rowOff>635000</xdr:rowOff>
    </xdr:from>
    <xdr:to>
      <xdr:col>4</xdr:col>
      <xdr:colOff>1470025</xdr:colOff>
      <xdr:row>0</xdr:row>
      <xdr:rowOff>635000</xdr:rowOff>
    </xdr:to>
    <xdr:cxnSp macro="">
      <xdr:nvCxnSpPr>
        <xdr:cNvPr id="13" name="直線コネクタ 12"/>
        <xdr:cNvCxnSpPr/>
      </xdr:nvCxnSpPr>
      <xdr:spPr>
        <a:xfrm>
          <a:off x="7156450" y="63500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xdr:col>
      <xdr:colOff>2517775</xdr:colOff>
      <xdr:row>0</xdr:row>
      <xdr:rowOff>149225</xdr:rowOff>
    </xdr:from>
    <xdr:to>
      <xdr:col>4</xdr:col>
      <xdr:colOff>1470025</xdr:colOff>
      <xdr:row>0</xdr:row>
      <xdr:rowOff>149225</xdr:rowOff>
    </xdr:to>
    <xdr:cxnSp macro="">
      <xdr:nvCxnSpPr>
        <xdr:cNvPr id="14" name="直線コネクタ 13"/>
        <xdr:cNvCxnSpPr/>
      </xdr:nvCxnSpPr>
      <xdr:spPr>
        <a:xfrm>
          <a:off x="7156450" y="14922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xdr:col>
      <xdr:colOff>2517775</xdr:colOff>
      <xdr:row>0</xdr:row>
      <xdr:rowOff>149225</xdr:rowOff>
    </xdr:from>
    <xdr:to>
      <xdr:col>3</xdr:col>
      <xdr:colOff>2517775</xdr:colOff>
      <xdr:row>0</xdr:row>
      <xdr:rowOff>635000</xdr:rowOff>
    </xdr:to>
    <xdr:cxnSp macro="">
      <xdr:nvCxnSpPr>
        <xdr:cNvPr id="15" name="直線コネクタ 14"/>
        <xdr:cNvCxnSpPr/>
      </xdr:nvCxnSpPr>
      <xdr:spPr>
        <a:xfrm>
          <a:off x="7156450"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xdr:col>
      <xdr:colOff>3327400</xdr:colOff>
      <xdr:row>0</xdr:row>
      <xdr:rowOff>149225</xdr:rowOff>
    </xdr:from>
    <xdr:to>
      <xdr:col>3</xdr:col>
      <xdr:colOff>3327400</xdr:colOff>
      <xdr:row>0</xdr:row>
      <xdr:rowOff>635000</xdr:rowOff>
    </xdr:to>
    <xdr:cxnSp macro="">
      <xdr:nvCxnSpPr>
        <xdr:cNvPr id="16" name="直線コネクタ 15"/>
        <xdr:cNvCxnSpPr/>
      </xdr:nvCxnSpPr>
      <xdr:spPr>
        <a:xfrm>
          <a:off x="7966075"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xdr:col>
      <xdr:colOff>1470025</xdr:colOff>
      <xdr:row>0</xdr:row>
      <xdr:rowOff>149225</xdr:rowOff>
    </xdr:from>
    <xdr:to>
      <xdr:col>4</xdr:col>
      <xdr:colOff>1470025</xdr:colOff>
      <xdr:row>0</xdr:row>
      <xdr:rowOff>635000</xdr:rowOff>
    </xdr:to>
    <xdr:cxnSp macro="">
      <xdr:nvCxnSpPr>
        <xdr:cNvPr id="17" name="直線コネクタ 16"/>
        <xdr:cNvCxnSpPr/>
      </xdr:nvCxnSpPr>
      <xdr:spPr>
        <a:xfrm>
          <a:off x="10347325"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9525</xdr:colOff>
      <xdr:row>2</xdr:row>
      <xdr:rowOff>3175</xdr:rowOff>
    </xdr:from>
    <xdr:to>
      <xdr:col>4</xdr:col>
      <xdr:colOff>1470025</xdr:colOff>
      <xdr:row>3</xdr:row>
      <xdr:rowOff>3175</xdr:rowOff>
    </xdr:to>
    <xdr:sp macro="" textlink="">
      <xdr:nvSpPr>
        <xdr:cNvPr id="18" name="テキスト ボックス 17"/>
        <xdr:cNvSpPr txBox="1"/>
      </xdr:nvSpPr>
      <xdr:spPr>
        <a:xfrm>
          <a:off x="9525" y="1079500"/>
          <a:ext cx="10337800"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 平成</a:t>
          </a:r>
          <a:r>
            <a:rPr kumimoji="1" lang="en-US" altLang="ja-JP" sz="900" b="0" i="0" u="none">
              <a:ea typeface="ＭＳ Ｐ明朝"/>
            </a:rPr>
            <a:t>28</a:t>
          </a:r>
          <a:r>
            <a:rPr kumimoji="1" lang="ja-JP" altLang="en-US" sz="900" b="0" i="0" u="none">
              <a:ea typeface="ＭＳ Ｐ明朝"/>
            </a:rPr>
            <a:t>年 </a:t>
          </a:r>
          <a:r>
            <a:rPr kumimoji="1" lang="en-US" altLang="ja-JP" sz="900" b="0" i="0" u="none">
              <a:ea typeface="ＭＳ Ｐ明朝"/>
            </a:rPr>
            <a:t>3</a:t>
          </a:r>
          <a:r>
            <a:rPr kumimoji="1" lang="ja-JP" altLang="en-US" sz="900" b="0" i="0" u="none">
              <a:ea typeface="ＭＳ Ｐ明朝"/>
            </a:rPr>
            <a:t>月</a:t>
          </a:r>
          <a:r>
            <a:rPr kumimoji="1" lang="en-US" altLang="ja-JP" sz="900" b="0" i="0" u="none">
              <a:ea typeface="ＭＳ Ｐ明朝"/>
            </a:rPr>
            <a:t>31</a:t>
          </a:r>
          <a:r>
            <a:rPr kumimoji="1" lang="ja-JP" altLang="en-US" sz="900" b="0" i="0" u="none">
              <a:ea typeface="ＭＳ Ｐ明朝"/>
            </a:rPr>
            <a:t>日現在 ）</a:t>
          </a:r>
        </a:p>
      </xdr:txBody>
    </xdr:sp>
    <xdr:clientData/>
  </xdr:twoCellAnchor>
  <xdr:twoCellAnchor editAs="absolute">
    <xdr:from>
      <xdr:col>3</xdr:col>
      <xdr:colOff>1898650</xdr:colOff>
      <xdr:row>2</xdr:row>
      <xdr:rowOff>3175</xdr:rowOff>
    </xdr:from>
    <xdr:to>
      <xdr:col>4</xdr:col>
      <xdr:colOff>1470025</xdr:colOff>
      <xdr:row>3</xdr:row>
      <xdr:rowOff>3175</xdr:rowOff>
    </xdr:to>
    <xdr:sp macro="" textlink="">
      <xdr:nvSpPr>
        <xdr:cNvPr id="19" name="テキスト ボックス 18"/>
        <xdr:cNvSpPr txBox="1"/>
      </xdr:nvSpPr>
      <xdr:spPr>
        <a:xfrm>
          <a:off x="6537325" y="1079500"/>
          <a:ext cx="3810000"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900" b="0" i="0" u="none">
              <a:ea typeface="ＭＳ Ｐ明朝"/>
            </a:rPr>
            <a:t>（単位：円）</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4</xdr:col>
      <xdr:colOff>1184275</xdr:colOff>
      <xdr:row>0</xdr:row>
      <xdr:rowOff>0</xdr:rowOff>
    </xdr:from>
    <xdr:to>
      <xdr:col>7</xdr:col>
      <xdr:colOff>660400</xdr:colOff>
      <xdr:row>0</xdr:row>
      <xdr:rowOff>123825</xdr:rowOff>
    </xdr:to>
    <xdr:sp macro="" textlink="">
      <xdr:nvSpPr>
        <xdr:cNvPr id="2" name="テキスト ボックス 1"/>
        <xdr:cNvSpPr txBox="1"/>
      </xdr:nvSpPr>
      <xdr:spPr>
        <a:xfrm>
          <a:off x="6632575"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800" b="0" i="0" u="none">
              <a:ea typeface="ＭＳ Ｐ明朝"/>
            </a:rPr>
            <a:t>平成</a:t>
          </a:r>
          <a:r>
            <a:rPr kumimoji="1" lang="en-US" altLang="ja-JP" sz="800" b="0" i="0" u="none">
              <a:ea typeface="ＭＳ Ｐ明朝"/>
            </a:rPr>
            <a:t>28</a:t>
          </a:r>
          <a:r>
            <a:rPr kumimoji="1" lang="ja-JP" altLang="en-US" sz="800" b="0" i="0" u="none">
              <a:ea typeface="ＭＳ Ｐ明朝"/>
            </a:rPr>
            <a:t>年 </a:t>
          </a:r>
          <a:r>
            <a:rPr kumimoji="1" lang="en-US" altLang="ja-JP" sz="800" b="0" i="0" u="none">
              <a:ea typeface="ＭＳ Ｐ明朝"/>
            </a:rPr>
            <a:t>6</a:t>
          </a:r>
          <a:r>
            <a:rPr kumimoji="1" lang="ja-JP" altLang="en-US" sz="800" b="0" i="0" u="none">
              <a:ea typeface="ＭＳ Ｐ明朝"/>
            </a:rPr>
            <a:t>月</a:t>
          </a:r>
          <a:r>
            <a:rPr kumimoji="1" lang="en-US" altLang="ja-JP" sz="800" b="0" i="0" u="none">
              <a:ea typeface="ＭＳ Ｐ明朝"/>
            </a:rPr>
            <a:t>29</a:t>
          </a:r>
          <a:r>
            <a:rPr kumimoji="1" lang="ja-JP" altLang="en-US" sz="800" b="0" i="0" u="none">
              <a:ea typeface="ＭＳ Ｐ明朝"/>
            </a:rPr>
            <a:t>日</a:t>
          </a:r>
        </a:p>
      </xdr:txBody>
    </xdr:sp>
    <xdr:clientData/>
  </xdr:twoCellAnchor>
  <xdr:twoCellAnchor editAs="absolute">
    <xdr:from>
      <xdr:col>0</xdr:col>
      <xdr:colOff>9525</xdr:colOff>
      <xdr:row>0</xdr:row>
      <xdr:rowOff>758825</xdr:rowOff>
    </xdr:from>
    <xdr:to>
      <xdr:col>7</xdr:col>
      <xdr:colOff>660400</xdr:colOff>
      <xdr:row>1</xdr:row>
      <xdr:rowOff>273050</xdr:rowOff>
    </xdr:to>
    <xdr:sp macro="" textlink="">
      <xdr:nvSpPr>
        <xdr:cNvPr id="3" name="テキスト ボックス 2"/>
        <xdr:cNvSpPr txBox="1"/>
      </xdr:nvSpPr>
      <xdr:spPr>
        <a:xfrm>
          <a:off x="9525" y="758825"/>
          <a:ext cx="10433050" cy="2952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1800" b="1" i="0" u="words">
              <a:ea typeface="ＭＳ Ｐ明朝"/>
            </a:rPr>
            <a:t>資金収支計算書</a:t>
          </a:r>
        </a:p>
      </xdr:txBody>
    </xdr:sp>
    <xdr:clientData/>
  </xdr:twoCellAnchor>
  <xdr:twoCellAnchor editAs="absolute">
    <xdr:from>
      <xdr:col>0</xdr:col>
      <xdr:colOff>9525</xdr:colOff>
      <xdr:row>0</xdr:row>
      <xdr:rowOff>0</xdr:rowOff>
    </xdr:from>
    <xdr:to>
      <xdr:col>2</xdr:col>
      <xdr:colOff>3419475</xdr:colOff>
      <xdr:row>0</xdr:row>
      <xdr:rowOff>123825</xdr:rowOff>
    </xdr:to>
    <xdr:sp macro="" textlink="">
      <xdr:nvSpPr>
        <xdr:cNvPr id="4" name="テキスト ボックス 3"/>
        <xdr:cNvSpPr txBox="1"/>
      </xdr:nvSpPr>
      <xdr:spPr>
        <a:xfrm>
          <a:off x="9525"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800" b="0" i="0" u="none">
              <a:ea typeface="ＭＳ Ｐ明朝"/>
            </a:rPr>
            <a:t>第</a:t>
          </a:r>
          <a:r>
            <a:rPr kumimoji="1" lang="en-US" altLang="ja-JP" sz="800" b="0" i="0" u="none">
              <a:ea typeface="ＭＳ Ｐ明朝"/>
            </a:rPr>
            <a:t>1</a:t>
          </a:r>
          <a:r>
            <a:rPr kumimoji="1" lang="ja-JP" altLang="en-US" sz="800" b="0" i="0" u="none">
              <a:ea typeface="ＭＳ Ｐ明朝"/>
            </a:rPr>
            <a:t>号の</a:t>
          </a:r>
          <a:r>
            <a:rPr kumimoji="1" lang="en-US" altLang="ja-JP" sz="800" b="0" i="0" u="none">
              <a:ea typeface="ＭＳ Ｐ明朝"/>
            </a:rPr>
            <a:t>4</a:t>
          </a:r>
          <a:r>
            <a:rPr kumimoji="1" lang="ja-JP" altLang="en-US" sz="800" b="0" i="0" u="none">
              <a:ea typeface="ＭＳ Ｐ明朝"/>
            </a:rPr>
            <a:t>様式</a:t>
          </a:r>
        </a:p>
      </xdr:txBody>
    </xdr:sp>
    <xdr:clientData/>
  </xdr:twoCellAnchor>
  <xdr:twoCellAnchor editAs="absolute">
    <xdr:from>
      <xdr:col>5</xdr:col>
      <xdr:colOff>612775</xdr:colOff>
      <xdr:row>0</xdr:row>
      <xdr:rowOff>149225</xdr:rowOff>
    </xdr:from>
    <xdr:to>
      <xdr:col>6</xdr:col>
      <xdr:colOff>231775</xdr:colOff>
      <xdr:row>0</xdr:row>
      <xdr:rowOff>311150</xdr:rowOff>
    </xdr:to>
    <xdr:sp macro="" textlink="">
      <xdr:nvSpPr>
        <xdr:cNvPr id="5" name="テキスト ボックス 4"/>
        <xdr:cNvSpPr txBox="1"/>
      </xdr:nvSpPr>
      <xdr:spPr>
        <a:xfrm>
          <a:off x="7251700" y="14922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法人名</a:t>
          </a:r>
        </a:p>
      </xdr:txBody>
    </xdr:sp>
    <xdr:clientData/>
  </xdr:twoCellAnchor>
  <xdr:twoCellAnchor editAs="absolute">
    <xdr:from>
      <xdr:col>6</xdr:col>
      <xdr:colOff>231775</xdr:colOff>
      <xdr:row>0</xdr:row>
      <xdr:rowOff>149225</xdr:rowOff>
    </xdr:from>
    <xdr:to>
      <xdr:col>7</xdr:col>
      <xdr:colOff>660400</xdr:colOff>
      <xdr:row>0</xdr:row>
      <xdr:rowOff>311150</xdr:rowOff>
    </xdr:to>
    <xdr:sp macro="" textlink="">
      <xdr:nvSpPr>
        <xdr:cNvPr id="6" name="テキスト ボックス 5"/>
        <xdr:cNvSpPr txBox="1"/>
      </xdr:nvSpPr>
      <xdr:spPr>
        <a:xfrm>
          <a:off x="8061325" y="14922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社会福祉法人　京都梅花園</a:t>
          </a:r>
        </a:p>
      </xdr:txBody>
    </xdr:sp>
    <xdr:clientData/>
  </xdr:twoCellAnchor>
  <xdr:twoCellAnchor editAs="absolute">
    <xdr:from>
      <xdr:col>5</xdr:col>
      <xdr:colOff>612775</xdr:colOff>
      <xdr:row>0</xdr:row>
      <xdr:rowOff>311150</xdr:rowOff>
    </xdr:from>
    <xdr:to>
      <xdr:col>6</xdr:col>
      <xdr:colOff>231775</xdr:colOff>
      <xdr:row>0</xdr:row>
      <xdr:rowOff>473075</xdr:rowOff>
    </xdr:to>
    <xdr:sp macro="" textlink="">
      <xdr:nvSpPr>
        <xdr:cNvPr id="7" name="テキスト ボックス 6"/>
        <xdr:cNvSpPr txBox="1"/>
      </xdr:nvSpPr>
      <xdr:spPr>
        <a:xfrm>
          <a:off x="7251700" y="311150"/>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施設名</a:t>
          </a:r>
        </a:p>
      </xdr:txBody>
    </xdr:sp>
    <xdr:clientData/>
  </xdr:twoCellAnchor>
  <xdr:twoCellAnchor editAs="absolute">
    <xdr:from>
      <xdr:col>6</xdr:col>
      <xdr:colOff>231775</xdr:colOff>
      <xdr:row>0</xdr:row>
      <xdr:rowOff>311150</xdr:rowOff>
    </xdr:from>
    <xdr:to>
      <xdr:col>7</xdr:col>
      <xdr:colOff>660400</xdr:colOff>
      <xdr:row>0</xdr:row>
      <xdr:rowOff>473075</xdr:rowOff>
    </xdr:to>
    <xdr:sp macro="" textlink="">
      <xdr:nvSpPr>
        <xdr:cNvPr id="8" name="テキスト ボックス 7"/>
        <xdr:cNvSpPr txBox="1"/>
      </xdr:nvSpPr>
      <xdr:spPr>
        <a:xfrm>
          <a:off x="8061325" y="311150"/>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a:t>
          </a:r>
        </a:p>
      </xdr:txBody>
    </xdr:sp>
    <xdr:clientData/>
  </xdr:twoCellAnchor>
  <xdr:twoCellAnchor editAs="absolute">
    <xdr:from>
      <xdr:col>5</xdr:col>
      <xdr:colOff>612775</xdr:colOff>
      <xdr:row>0</xdr:row>
      <xdr:rowOff>473075</xdr:rowOff>
    </xdr:from>
    <xdr:to>
      <xdr:col>6</xdr:col>
      <xdr:colOff>231775</xdr:colOff>
      <xdr:row>0</xdr:row>
      <xdr:rowOff>635000</xdr:rowOff>
    </xdr:to>
    <xdr:sp macro="" textlink="">
      <xdr:nvSpPr>
        <xdr:cNvPr id="9" name="テキスト ボックス 8"/>
        <xdr:cNvSpPr txBox="1"/>
      </xdr:nvSpPr>
      <xdr:spPr>
        <a:xfrm>
          <a:off x="7251700" y="47307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拠点区分</a:t>
          </a:r>
        </a:p>
      </xdr:txBody>
    </xdr:sp>
    <xdr:clientData/>
  </xdr:twoCellAnchor>
  <xdr:twoCellAnchor editAs="absolute">
    <xdr:from>
      <xdr:col>6</xdr:col>
      <xdr:colOff>231775</xdr:colOff>
      <xdr:row>0</xdr:row>
      <xdr:rowOff>473075</xdr:rowOff>
    </xdr:from>
    <xdr:to>
      <xdr:col>7</xdr:col>
      <xdr:colOff>660400</xdr:colOff>
      <xdr:row>0</xdr:row>
      <xdr:rowOff>635000</xdr:rowOff>
    </xdr:to>
    <xdr:sp macro="" textlink="">
      <xdr:nvSpPr>
        <xdr:cNvPr id="10" name="テキスト ボックス 9"/>
        <xdr:cNvSpPr txBox="1"/>
      </xdr:nvSpPr>
      <xdr:spPr>
        <a:xfrm>
          <a:off x="8061325" y="47307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ユニティ芦原</a:t>
          </a:r>
        </a:p>
      </xdr:txBody>
    </xdr:sp>
    <xdr:clientData/>
  </xdr:twoCellAnchor>
  <xdr:twoCellAnchor editAs="absolute">
    <xdr:from>
      <xdr:col>5</xdr:col>
      <xdr:colOff>612775</xdr:colOff>
      <xdr:row>0</xdr:row>
      <xdr:rowOff>311150</xdr:rowOff>
    </xdr:from>
    <xdr:to>
      <xdr:col>7</xdr:col>
      <xdr:colOff>660400</xdr:colOff>
      <xdr:row>0</xdr:row>
      <xdr:rowOff>311150</xdr:rowOff>
    </xdr:to>
    <xdr:cxnSp macro="">
      <xdr:nvCxnSpPr>
        <xdr:cNvPr id="11" name="直線コネクタ 10"/>
        <xdr:cNvCxnSpPr/>
      </xdr:nvCxnSpPr>
      <xdr:spPr>
        <a:xfrm>
          <a:off x="7251700" y="31115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612775</xdr:colOff>
      <xdr:row>0</xdr:row>
      <xdr:rowOff>473075</xdr:rowOff>
    </xdr:from>
    <xdr:to>
      <xdr:col>7</xdr:col>
      <xdr:colOff>660400</xdr:colOff>
      <xdr:row>0</xdr:row>
      <xdr:rowOff>473075</xdr:rowOff>
    </xdr:to>
    <xdr:cxnSp macro="">
      <xdr:nvCxnSpPr>
        <xdr:cNvPr id="12" name="直線コネクタ 11"/>
        <xdr:cNvCxnSpPr/>
      </xdr:nvCxnSpPr>
      <xdr:spPr>
        <a:xfrm>
          <a:off x="7251700" y="47307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612775</xdr:colOff>
      <xdr:row>0</xdr:row>
      <xdr:rowOff>635000</xdr:rowOff>
    </xdr:from>
    <xdr:to>
      <xdr:col>7</xdr:col>
      <xdr:colOff>660400</xdr:colOff>
      <xdr:row>0</xdr:row>
      <xdr:rowOff>635000</xdr:rowOff>
    </xdr:to>
    <xdr:cxnSp macro="">
      <xdr:nvCxnSpPr>
        <xdr:cNvPr id="13" name="直線コネクタ 12"/>
        <xdr:cNvCxnSpPr/>
      </xdr:nvCxnSpPr>
      <xdr:spPr>
        <a:xfrm>
          <a:off x="7251700" y="63500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612775</xdr:colOff>
      <xdr:row>0</xdr:row>
      <xdr:rowOff>149225</xdr:rowOff>
    </xdr:from>
    <xdr:to>
      <xdr:col>7</xdr:col>
      <xdr:colOff>660400</xdr:colOff>
      <xdr:row>0</xdr:row>
      <xdr:rowOff>149225</xdr:rowOff>
    </xdr:to>
    <xdr:cxnSp macro="">
      <xdr:nvCxnSpPr>
        <xdr:cNvPr id="14" name="直線コネクタ 13"/>
        <xdr:cNvCxnSpPr/>
      </xdr:nvCxnSpPr>
      <xdr:spPr>
        <a:xfrm>
          <a:off x="7251700" y="14922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612775</xdr:colOff>
      <xdr:row>0</xdr:row>
      <xdr:rowOff>149225</xdr:rowOff>
    </xdr:from>
    <xdr:to>
      <xdr:col>5</xdr:col>
      <xdr:colOff>612775</xdr:colOff>
      <xdr:row>0</xdr:row>
      <xdr:rowOff>635000</xdr:rowOff>
    </xdr:to>
    <xdr:cxnSp macro="">
      <xdr:nvCxnSpPr>
        <xdr:cNvPr id="15" name="直線コネクタ 14"/>
        <xdr:cNvCxnSpPr/>
      </xdr:nvCxnSpPr>
      <xdr:spPr>
        <a:xfrm>
          <a:off x="7251700"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231775</xdr:colOff>
      <xdr:row>0</xdr:row>
      <xdr:rowOff>149225</xdr:rowOff>
    </xdr:from>
    <xdr:to>
      <xdr:col>6</xdr:col>
      <xdr:colOff>231775</xdr:colOff>
      <xdr:row>0</xdr:row>
      <xdr:rowOff>635000</xdr:rowOff>
    </xdr:to>
    <xdr:cxnSp macro="">
      <xdr:nvCxnSpPr>
        <xdr:cNvPr id="16" name="直線コネクタ 15"/>
        <xdr:cNvCxnSpPr/>
      </xdr:nvCxnSpPr>
      <xdr:spPr>
        <a:xfrm>
          <a:off x="8061325"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660400</xdr:colOff>
      <xdr:row>0</xdr:row>
      <xdr:rowOff>149225</xdr:rowOff>
    </xdr:from>
    <xdr:to>
      <xdr:col>7</xdr:col>
      <xdr:colOff>660400</xdr:colOff>
      <xdr:row>0</xdr:row>
      <xdr:rowOff>635000</xdr:rowOff>
    </xdr:to>
    <xdr:cxnSp macro="">
      <xdr:nvCxnSpPr>
        <xdr:cNvPr id="17" name="直線コネクタ 16"/>
        <xdr:cNvCxnSpPr/>
      </xdr:nvCxnSpPr>
      <xdr:spPr>
        <a:xfrm>
          <a:off x="10442575"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9525</xdr:colOff>
      <xdr:row>2</xdr:row>
      <xdr:rowOff>3175</xdr:rowOff>
    </xdr:from>
    <xdr:to>
      <xdr:col>7</xdr:col>
      <xdr:colOff>660400</xdr:colOff>
      <xdr:row>3</xdr:row>
      <xdr:rowOff>3175</xdr:rowOff>
    </xdr:to>
    <xdr:sp macro="" textlink="">
      <xdr:nvSpPr>
        <xdr:cNvPr id="18" name="テキスト ボックス 17"/>
        <xdr:cNvSpPr txBox="1"/>
      </xdr:nvSpPr>
      <xdr:spPr>
        <a:xfrm>
          <a:off x="9525" y="1079500"/>
          <a:ext cx="10433050"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 自 平成</a:t>
          </a:r>
          <a:r>
            <a:rPr kumimoji="1" lang="en-US" altLang="ja-JP" sz="900" b="0" i="0" u="none">
              <a:ea typeface="ＭＳ Ｐ明朝"/>
            </a:rPr>
            <a:t>27</a:t>
          </a:r>
          <a:r>
            <a:rPr kumimoji="1" lang="ja-JP" altLang="en-US" sz="900" b="0" i="0" u="none">
              <a:ea typeface="ＭＳ Ｐ明朝"/>
            </a:rPr>
            <a:t>年 </a:t>
          </a:r>
          <a:r>
            <a:rPr kumimoji="1" lang="en-US" altLang="ja-JP" sz="900" b="0" i="0" u="none">
              <a:ea typeface="ＭＳ Ｐ明朝"/>
            </a:rPr>
            <a:t>4</a:t>
          </a:r>
          <a:r>
            <a:rPr kumimoji="1" lang="ja-JP" altLang="en-US" sz="900" b="0" i="0" u="none">
              <a:ea typeface="ＭＳ Ｐ明朝"/>
            </a:rPr>
            <a:t>月 </a:t>
          </a:r>
          <a:r>
            <a:rPr kumimoji="1" lang="en-US" altLang="ja-JP" sz="900" b="0" i="0" u="none">
              <a:ea typeface="ＭＳ Ｐ明朝"/>
            </a:rPr>
            <a:t>1</a:t>
          </a:r>
          <a:r>
            <a:rPr kumimoji="1" lang="ja-JP" altLang="en-US" sz="900" b="0" i="0" u="none">
              <a:ea typeface="ＭＳ Ｐ明朝"/>
            </a:rPr>
            <a:t>日　　至 平成</a:t>
          </a:r>
          <a:r>
            <a:rPr kumimoji="1" lang="en-US" altLang="ja-JP" sz="900" b="0" i="0" u="none">
              <a:ea typeface="ＭＳ Ｐ明朝"/>
            </a:rPr>
            <a:t>28</a:t>
          </a:r>
          <a:r>
            <a:rPr kumimoji="1" lang="ja-JP" altLang="en-US" sz="900" b="0" i="0" u="none">
              <a:ea typeface="ＭＳ Ｐ明朝"/>
            </a:rPr>
            <a:t>年 </a:t>
          </a:r>
          <a:r>
            <a:rPr kumimoji="1" lang="en-US" altLang="ja-JP" sz="900" b="0" i="0" u="none">
              <a:ea typeface="ＭＳ Ｐ明朝"/>
            </a:rPr>
            <a:t>3</a:t>
          </a:r>
          <a:r>
            <a:rPr kumimoji="1" lang="ja-JP" altLang="en-US" sz="900" b="0" i="0" u="none">
              <a:ea typeface="ＭＳ Ｐ明朝"/>
            </a:rPr>
            <a:t>月</a:t>
          </a:r>
          <a:r>
            <a:rPr kumimoji="1" lang="en-US" altLang="ja-JP" sz="900" b="0" i="0" u="none">
              <a:ea typeface="ＭＳ Ｐ明朝"/>
            </a:rPr>
            <a:t>31</a:t>
          </a:r>
          <a:r>
            <a:rPr kumimoji="1" lang="ja-JP" altLang="en-US" sz="900" b="0" i="0" u="none">
              <a:ea typeface="ＭＳ Ｐ明朝"/>
            </a:rPr>
            <a:t>日 ）</a:t>
          </a:r>
        </a:p>
      </xdr:txBody>
    </xdr:sp>
    <xdr:clientData/>
  </xdr:twoCellAnchor>
  <xdr:twoCellAnchor editAs="absolute">
    <xdr:from>
      <xdr:col>4</xdr:col>
      <xdr:colOff>1184275</xdr:colOff>
      <xdr:row>2</xdr:row>
      <xdr:rowOff>3175</xdr:rowOff>
    </xdr:from>
    <xdr:to>
      <xdr:col>7</xdr:col>
      <xdr:colOff>660400</xdr:colOff>
      <xdr:row>3</xdr:row>
      <xdr:rowOff>3175</xdr:rowOff>
    </xdr:to>
    <xdr:sp macro="" textlink="">
      <xdr:nvSpPr>
        <xdr:cNvPr id="19" name="テキスト ボックス 18"/>
        <xdr:cNvSpPr txBox="1"/>
      </xdr:nvSpPr>
      <xdr:spPr>
        <a:xfrm>
          <a:off x="6632575" y="1079500"/>
          <a:ext cx="3810000"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900" b="0" i="0" u="none">
              <a:ea typeface="ＭＳ Ｐ明朝"/>
            </a:rPr>
            <a:t>（単位：円）</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12</xdr:col>
      <xdr:colOff>793750</xdr:colOff>
      <xdr:row>0</xdr:row>
      <xdr:rowOff>0</xdr:rowOff>
    </xdr:from>
    <xdr:to>
      <xdr:col>18</xdr:col>
      <xdr:colOff>22225</xdr:colOff>
      <xdr:row>0</xdr:row>
      <xdr:rowOff>123825</xdr:rowOff>
    </xdr:to>
    <xdr:sp macro="" textlink="">
      <xdr:nvSpPr>
        <xdr:cNvPr id="2" name="テキスト ボックス 1"/>
        <xdr:cNvSpPr txBox="1"/>
      </xdr:nvSpPr>
      <xdr:spPr>
        <a:xfrm>
          <a:off x="11347450"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800" b="0" i="0" u="none">
              <a:ea typeface="ＭＳ Ｐ明朝"/>
            </a:rPr>
            <a:t>平成</a:t>
          </a:r>
          <a:r>
            <a:rPr kumimoji="1" lang="en-US" altLang="ja-JP" sz="800" b="0" i="0" u="none">
              <a:ea typeface="ＭＳ Ｐ明朝"/>
            </a:rPr>
            <a:t>28</a:t>
          </a:r>
          <a:r>
            <a:rPr kumimoji="1" lang="ja-JP" altLang="en-US" sz="800" b="0" i="0" u="none">
              <a:ea typeface="ＭＳ Ｐ明朝"/>
            </a:rPr>
            <a:t>年 </a:t>
          </a:r>
          <a:r>
            <a:rPr kumimoji="1" lang="en-US" altLang="ja-JP" sz="800" b="0" i="0" u="none">
              <a:ea typeface="ＭＳ Ｐ明朝"/>
            </a:rPr>
            <a:t>6</a:t>
          </a:r>
          <a:r>
            <a:rPr kumimoji="1" lang="ja-JP" altLang="en-US" sz="800" b="0" i="0" u="none">
              <a:ea typeface="ＭＳ Ｐ明朝"/>
            </a:rPr>
            <a:t>月</a:t>
          </a:r>
          <a:r>
            <a:rPr kumimoji="1" lang="en-US" altLang="ja-JP" sz="800" b="0" i="0" u="none">
              <a:ea typeface="ＭＳ Ｐ明朝"/>
            </a:rPr>
            <a:t>29</a:t>
          </a:r>
          <a:r>
            <a:rPr kumimoji="1" lang="ja-JP" altLang="en-US" sz="800" b="0" i="0" u="none">
              <a:ea typeface="ＭＳ Ｐ明朝"/>
            </a:rPr>
            <a:t>日</a:t>
          </a:r>
        </a:p>
      </xdr:txBody>
    </xdr:sp>
    <xdr:clientData/>
  </xdr:twoCellAnchor>
  <xdr:twoCellAnchor editAs="absolute">
    <xdr:from>
      <xdr:col>0</xdr:col>
      <xdr:colOff>9525</xdr:colOff>
      <xdr:row>0</xdr:row>
      <xdr:rowOff>758825</xdr:rowOff>
    </xdr:from>
    <xdr:to>
      <xdr:col>18</xdr:col>
      <xdr:colOff>22225</xdr:colOff>
      <xdr:row>1</xdr:row>
      <xdr:rowOff>273050</xdr:rowOff>
    </xdr:to>
    <xdr:sp macro="" textlink="">
      <xdr:nvSpPr>
        <xdr:cNvPr id="3" name="テキスト ボックス 2"/>
        <xdr:cNvSpPr txBox="1"/>
      </xdr:nvSpPr>
      <xdr:spPr>
        <a:xfrm>
          <a:off x="9525" y="758825"/>
          <a:ext cx="15147925" cy="2952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1800" b="1" i="0" u="words">
              <a:ea typeface="ＭＳ Ｐ明朝"/>
            </a:rPr>
            <a:t>資金収支内訳表</a:t>
          </a:r>
        </a:p>
      </xdr:txBody>
    </xdr:sp>
    <xdr:clientData/>
  </xdr:twoCellAnchor>
  <xdr:twoCellAnchor editAs="absolute">
    <xdr:from>
      <xdr:col>0</xdr:col>
      <xdr:colOff>9525</xdr:colOff>
      <xdr:row>0</xdr:row>
      <xdr:rowOff>0</xdr:rowOff>
    </xdr:from>
    <xdr:to>
      <xdr:col>4</xdr:col>
      <xdr:colOff>152400</xdr:colOff>
      <xdr:row>0</xdr:row>
      <xdr:rowOff>123825</xdr:rowOff>
    </xdr:to>
    <xdr:sp macro="" textlink="">
      <xdr:nvSpPr>
        <xdr:cNvPr id="4" name="テキスト ボックス 3"/>
        <xdr:cNvSpPr txBox="1"/>
      </xdr:nvSpPr>
      <xdr:spPr>
        <a:xfrm>
          <a:off x="9525"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800" b="0" i="0" u="none">
              <a:ea typeface="ＭＳ Ｐ明朝"/>
            </a:rPr>
            <a:t>第</a:t>
          </a:r>
          <a:r>
            <a:rPr kumimoji="1" lang="en-US" altLang="ja-JP" sz="800" b="0" i="0" u="none">
              <a:ea typeface="ＭＳ Ｐ明朝"/>
            </a:rPr>
            <a:t>1</a:t>
          </a:r>
          <a:r>
            <a:rPr kumimoji="1" lang="ja-JP" altLang="en-US" sz="800" b="0" i="0" u="none">
              <a:ea typeface="ＭＳ Ｐ明朝"/>
            </a:rPr>
            <a:t>号の</a:t>
          </a:r>
          <a:r>
            <a:rPr kumimoji="1" lang="en-US" altLang="ja-JP" sz="800" b="0" i="0" u="none">
              <a:ea typeface="ＭＳ Ｐ明朝"/>
            </a:rPr>
            <a:t>2</a:t>
          </a:r>
          <a:r>
            <a:rPr kumimoji="1" lang="ja-JP" altLang="en-US" sz="800" b="0" i="0" u="none">
              <a:ea typeface="ＭＳ Ｐ明朝"/>
            </a:rPr>
            <a:t>様式</a:t>
          </a:r>
        </a:p>
      </xdr:txBody>
    </xdr:sp>
    <xdr:clientData/>
  </xdr:twoCellAnchor>
  <xdr:twoCellAnchor editAs="absolute">
    <xdr:from>
      <xdr:col>13</xdr:col>
      <xdr:colOff>612775</xdr:colOff>
      <xdr:row>0</xdr:row>
      <xdr:rowOff>149225</xdr:rowOff>
    </xdr:from>
    <xdr:to>
      <xdr:col>14</xdr:col>
      <xdr:colOff>650875</xdr:colOff>
      <xdr:row>0</xdr:row>
      <xdr:rowOff>311150</xdr:rowOff>
    </xdr:to>
    <xdr:sp macro="" textlink="">
      <xdr:nvSpPr>
        <xdr:cNvPr id="5" name="テキスト ボックス 4"/>
        <xdr:cNvSpPr txBox="1"/>
      </xdr:nvSpPr>
      <xdr:spPr>
        <a:xfrm>
          <a:off x="11966575" y="14922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法人名</a:t>
          </a:r>
        </a:p>
      </xdr:txBody>
    </xdr:sp>
    <xdr:clientData/>
  </xdr:twoCellAnchor>
  <xdr:twoCellAnchor editAs="absolute">
    <xdr:from>
      <xdr:col>14</xdr:col>
      <xdr:colOff>650875</xdr:colOff>
      <xdr:row>0</xdr:row>
      <xdr:rowOff>149225</xdr:rowOff>
    </xdr:from>
    <xdr:to>
      <xdr:col>18</xdr:col>
      <xdr:colOff>22225</xdr:colOff>
      <xdr:row>0</xdr:row>
      <xdr:rowOff>311150</xdr:rowOff>
    </xdr:to>
    <xdr:sp macro="" textlink="">
      <xdr:nvSpPr>
        <xdr:cNvPr id="6" name="テキスト ボックス 5"/>
        <xdr:cNvSpPr txBox="1"/>
      </xdr:nvSpPr>
      <xdr:spPr>
        <a:xfrm>
          <a:off x="12776200" y="14922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社会福祉法人　京都梅花園</a:t>
          </a:r>
        </a:p>
      </xdr:txBody>
    </xdr:sp>
    <xdr:clientData/>
  </xdr:twoCellAnchor>
  <xdr:twoCellAnchor editAs="absolute">
    <xdr:from>
      <xdr:col>13</xdr:col>
      <xdr:colOff>612775</xdr:colOff>
      <xdr:row>0</xdr:row>
      <xdr:rowOff>311150</xdr:rowOff>
    </xdr:from>
    <xdr:to>
      <xdr:col>14</xdr:col>
      <xdr:colOff>650875</xdr:colOff>
      <xdr:row>0</xdr:row>
      <xdr:rowOff>473075</xdr:rowOff>
    </xdr:to>
    <xdr:sp macro="" textlink="">
      <xdr:nvSpPr>
        <xdr:cNvPr id="7" name="テキスト ボックス 6"/>
        <xdr:cNvSpPr txBox="1"/>
      </xdr:nvSpPr>
      <xdr:spPr>
        <a:xfrm>
          <a:off x="11966575" y="311150"/>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施設名</a:t>
          </a:r>
        </a:p>
      </xdr:txBody>
    </xdr:sp>
    <xdr:clientData/>
  </xdr:twoCellAnchor>
  <xdr:twoCellAnchor editAs="absolute">
    <xdr:from>
      <xdr:col>14</xdr:col>
      <xdr:colOff>650875</xdr:colOff>
      <xdr:row>0</xdr:row>
      <xdr:rowOff>311150</xdr:rowOff>
    </xdr:from>
    <xdr:to>
      <xdr:col>18</xdr:col>
      <xdr:colOff>22225</xdr:colOff>
      <xdr:row>0</xdr:row>
      <xdr:rowOff>473075</xdr:rowOff>
    </xdr:to>
    <xdr:sp macro="" textlink="">
      <xdr:nvSpPr>
        <xdr:cNvPr id="8" name="テキスト ボックス 7"/>
        <xdr:cNvSpPr txBox="1"/>
      </xdr:nvSpPr>
      <xdr:spPr>
        <a:xfrm>
          <a:off x="12776200" y="311150"/>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a:t>
          </a:r>
        </a:p>
      </xdr:txBody>
    </xdr:sp>
    <xdr:clientData/>
  </xdr:twoCellAnchor>
  <xdr:twoCellAnchor editAs="absolute">
    <xdr:from>
      <xdr:col>13</xdr:col>
      <xdr:colOff>612775</xdr:colOff>
      <xdr:row>0</xdr:row>
      <xdr:rowOff>473075</xdr:rowOff>
    </xdr:from>
    <xdr:to>
      <xdr:col>14</xdr:col>
      <xdr:colOff>650875</xdr:colOff>
      <xdr:row>0</xdr:row>
      <xdr:rowOff>635000</xdr:rowOff>
    </xdr:to>
    <xdr:sp macro="" textlink="">
      <xdr:nvSpPr>
        <xdr:cNvPr id="9" name="テキスト ボックス 8"/>
        <xdr:cNvSpPr txBox="1"/>
      </xdr:nvSpPr>
      <xdr:spPr>
        <a:xfrm>
          <a:off x="11966575" y="47307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会計単位名</a:t>
          </a:r>
        </a:p>
      </xdr:txBody>
    </xdr:sp>
    <xdr:clientData/>
  </xdr:twoCellAnchor>
  <xdr:twoCellAnchor editAs="absolute">
    <xdr:from>
      <xdr:col>14</xdr:col>
      <xdr:colOff>650875</xdr:colOff>
      <xdr:row>0</xdr:row>
      <xdr:rowOff>473075</xdr:rowOff>
    </xdr:from>
    <xdr:to>
      <xdr:col>18</xdr:col>
      <xdr:colOff>22225</xdr:colOff>
      <xdr:row>0</xdr:row>
      <xdr:rowOff>635000</xdr:rowOff>
    </xdr:to>
    <xdr:sp macro="" textlink="">
      <xdr:nvSpPr>
        <xdr:cNvPr id="10" name="テキスト ボックス 9"/>
        <xdr:cNvSpPr txBox="1"/>
      </xdr:nvSpPr>
      <xdr:spPr>
        <a:xfrm>
          <a:off x="12776200" y="47307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社会福祉法人　京都梅花園</a:t>
          </a:r>
        </a:p>
      </xdr:txBody>
    </xdr:sp>
    <xdr:clientData/>
  </xdr:twoCellAnchor>
  <xdr:twoCellAnchor editAs="absolute">
    <xdr:from>
      <xdr:col>13</xdr:col>
      <xdr:colOff>612775</xdr:colOff>
      <xdr:row>0</xdr:row>
      <xdr:rowOff>311150</xdr:rowOff>
    </xdr:from>
    <xdr:to>
      <xdr:col>18</xdr:col>
      <xdr:colOff>22225</xdr:colOff>
      <xdr:row>0</xdr:row>
      <xdr:rowOff>311150</xdr:rowOff>
    </xdr:to>
    <xdr:cxnSp macro="">
      <xdr:nvCxnSpPr>
        <xdr:cNvPr id="11" name="直線コネクタ 10"/>
        <xdr:cNvCxnSpPr/>
      </xdr:nvCxnSpPr>
      <xdr:spPr>
        <a:xfrm>
          <a:off x="11966575" y="31115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13</xdr:col>
      <xdr:colOff>612775</xdr:colOff>
      <xdr:row>0</xdr:row>
      <xdr:rowOff>473075</xdr:rowOff>
    </xdr:from>
    <xdr:to>
      <xdr:col>18</xdr:col>
      <xdr:colOff>22225</xdr:colOff>
      <xdr:row>0</xdr:row>
      <xdr:rowOff>473075</xdr:rowOff>
    </xdr:to>
    <xdr:cxnSp macro="">
      <xdr:nvCxnSpPr>
        <xdr:cNvPr id="12" name="直線コネクタ 11"/>
        <xdr:cNvCxnSpPr/>
      </xdr:nvCxnSpPr>
      <xdr:spPr>
        <a:xfrm>
          <a:off x="11966575" y="47307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13</xdr:col>
      <xdr:colOff>612775</xdr:colOff>
      <xdr:row>0</xdr:row>
      <xdr:rowOff>635000</xdr:rowOff>
    </xdr:from>
    <xdr:to>
      <xdr:col>18</xdr:col>
      <xdr:colOff>22225</xdr:colOff>
      <xdr:row>0</xdr:row>
      <xdr:rowOff>635000</xdr:rowOff>
    </xdr:to>
    <xdr:cxnSp macro="">
      <xdr:nvCxnSpPr>
        <xdr:cNvPr id="13" name="直線コネクタ 12"/>
        <xdr:cNvCxnSpPr/>
      </xdr:nvCxnSpPr>
      <xdr:spPr>
        <a:xfrm>
          <a:off x="11966575" y="63500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13</xdr:col>
      <xdr:colOff>612775</xdr:colOff>
      <xdr:row>0</xdr:row>
      <xdr:rowOff>149225</xdr:rowOff>
    </xdr:from>
    <xdr:to>
      <xdr:col>18</xdr:col>
      <xdr:colOff>22225</xdr:colOff>
      <xdr:row>0</xdr:row>
      <xdr:rowOff>149225</xdr:rowOff>
    </xdr:to>
    <xdr:cxnSp macro="">
      <xdr:nvCxnSpPr>
        <xdr:cNvPr id="14" name="直線コネクタ 13"/>
        <xdr:cNvCxnSpPr/>
      </xdr:nvCxnSpPr>
      <xdr:spPr>
        <a:xfrm>
          <a:off x="11966575" y="14922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13</xdr:col>
      <xdr:colOff>612775</xdr:colOff>
      <xdr:row>0</xdr:row>
      <xdr:rowOff>149225</xdr:rowOff>
    </xdr:from>
    <xdr:to>
      <xdr:col>13</xdr:col>
      <xdr:colOff>612775</xdr:colOff>
      <xdr:row>0</xdr:row>
      <xdr:rowOff>635000</xdr:rowOff>
    </xdr:to>
    <xdr:cxnSp macro="">
      <xdr:nvCxnSpPr>
        <xdr:cNvPr id="15" name="直線コネクタ 14"/>
        <xdr:cNvCxnSpPr/>
      </xdr:nvCxnSpPr>
      <xdr:spPr>
        <a:xfrm>
          <a:off x="11966575"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650875</xdr:colOff>
      <xdr:row>0</xdr:row>
      <xdr:rowOff>149225</xdr:rowOff>
    </xdr:from>
    <xdr:to>
      <xdr:col>14</xdr:col>
      <xdr:colOff>650875</xdr:colOff>
      <xdr:row>0</xdr:row>
      <xdr:rowOff>635000</xdr:rowOff>
    </xdr:to>
    <xdr:cxnSp macro="">
      <xdr:nvCxnSpPr>
        <xdr:cNvPr id="16" name="直線コネクタ 15"/>
        <xdr:cNvCxnSpPr/>
      </xdr:nvCxnSpPr>
      <xdr:spPr>
        <a:xfrm>
          <a:off x="12776200"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18</xdr:col>
      <xdr:colOff>22225</xdr:colOff>
      <xdr:row>0</xdr:row>
      <xdr:rowOff>149225</xdr:rowOff>
    </xdr:from>
    <xdr:to>
      <xdr:col>18</xdr:col>
      <xdr:colOff>22225</xdr:colOff>
      <xdr:row>0</xdr:row>
      <xdr:rowOff>635000</xdr:rowOff>
    </xdr:to>
    <xdr:cxnSp macro="">
      <xdr:nvCxnSpPr>
        <xdr:cNvPr id="17" name="直線コネクタ 16"/>
        <xdr:cNvCxnSpPr/>
      </xdr:nvCxnSpPr>
      <xdr:spPr>
        <a:xfrm>
          <a:off x="15157450"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9525</xdr:colOff>
      <xdr:row>2</xdr:row>
      <xdr:rowOff>3175</xdr:rowOff>
    </xdr:from>
    <xdr:to>
      <xdr:col>18</xdr:col>
      <xdr:colOff>22225</xdr:colOff>
      <xdr:row>3</xdr:row>
      <xdr:rowOff>3175</xdr:rowOff>
    </xdr:to>
    <xdr:sp macro="" textlink="">
      <xdr:nvSpPr>
        <xdr:cNvPr id="18" name="テキスト ボックス 17"/>
        <xdr:cNvSpPr txBox="1"/>
      </xdr:nvSpPr>
      <xdr:spPr>
        <a:xfrm>
          <a:off x="9525" y="1079500"/>
          <a:ext cx="15147925"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 自 平成</a:t>
          </a:r>
          <a:r>
            <a:rPr kumimoji="1" lang="en-US" altLang="ja-JP" sz="900" b="0" i="0" u="none">
              <a:ea typeface="ＭＳ Ｐ明朝"/>
            </a:rPr>
            <a:t>27</a:t>
          </a:r>
          <a:r>
            <a:rPr kumimoji="1" lang="ja-JP" altLang="en-US" sz="900" b="0" i="0" u="none">
              <a:ea typeface="ＭＳ Ｐ明朝"/>
            </a:rPr>
            <a:t>年 </a:t>
          </a:r>
          <a:r>
            <a:rPr kumimoji="1" lang="en-US" altLang="ja-JP" sz="900" b="0" i="0" u="none">
              <a:ea typeface="ＭＳ Ｐ明朝"/>
            </a:rPr>
            <a:t>4</a:t>
          </a:r>
          <a:r>
            <a:rPr kumimoji="1" lang="ja-JP" altLang="en-US" sz="900" b="0" i="0" u="none">
              <a:ea typeface="ＭＳ Ｐ明朝"/>
            </a:rPr>
            <a:t>月 </a:t>
          </a:r>
          <a:r>
            <a:rPr kumimoji="1" lang="en-US" altLang="ja-JP" sz="900" b="0" i="0" u="none">
              <a:ea typeface="ＭＳ Ｐ明朝"/>
            </a:rPr>
            <a:t>1</a:t>
          </a:r>
          <a:r>
            <a:rPr kumimoji="1" lang="ja-JP" altLang="en-US" sz="900" b="0" i="0" u="none">
              <a:ea typeface="ＭＳ Ｐ明朝"/>
            </a:rPr>
            <a:t>日　　至 平成</a:t>
          </a:r>
          <a:r>
            <a:rPr kumimoji="1" lang="en-US" altLang="ja-JP" sz="900" b="0" i="0" u="none">
              <a:ea typeface="ＭＳ Ｐ明朝"/>
            </a:rPr>
            <a:t>28</a:t>
          </a:r>
          <a:r>
            <a:rPr kumimoji="1" lang="ja-JP" altLang="en-US" sz="900" b="0" i="0" u="none">
              <a:ea typeface="ＭＳ Ｐ明朝"/>
            </a:rPr>
            <a:t>年 </a:t>
          </a:r>
          <a:r>
            <a:rPr kumimoji="1" lang="en-US" altLang="ja-JP" sz="900" b="0" i="0" u="none">
              <a:ea typeface="ＭＳ Ｐ明朝"/>
            </a:rPr>
            <a:t>3</a:t>
          </a:r>
          <a:r>
            <a:rPr kumimoji="1" lang="ja-JP" altLang="en-US" sz="900" b="0" i="0" u="none">
              <a:ea typeface="ＭＳ Ｐ明朝"/>
            </a:rPr>
            <a:t>月</a:t>
          </a:r>
          <a:r>
            <a:rPr kumimoji="1" lang="en-US" altLang="ja-JP" sz="900" b="0" i="0" u="none">
              <a:ea typeface="ＭＳ Ｐ明朝"/>
            </a:rPr>
            <a:t>31</a:t>
          </a:r>
          <a:r>
            <a:rPr kumimoji="1" lang="ja-JP" altLang="en-US" sz="900" b="0" i="0" u="none">
              <a:ea typeface="ＭＳ Ｐ明朝"/>
            </a:rPr>
            <a:t>日 ）</a:t>
          </a:r>
        </a:p>
      </xdr:txBody>
    </xdr:sp>
    <xdr:clientData/>
  </xdr:twoCellAnchor>
  <xdr:twoCellAnchor editAs="absolute">
    <xdr:from>
      <xdr:col>12</xdr:col>
      <xdr:colOff>793750</xdr:colOff>
      <xdr:row>2</xdr:row>
      <xdr:rowOff>3175</xdr:rowOff>
    </xdr:from>
    <xdr:to>
      <xdr:col>18</xdr:col>
      <xdr:colOff>22225</xdr:colOff>
      <xdr:row>3</xdr:row>
      <xdr:rowOff>3175</xdr:rowOff>
    </xdr:to>
    <xdr:sp macro="" textlink="">
      <xdr:nvSpPr>
        <xdr:cNvPr id="19" name="テキスト ボックス 18"/>
        <xdr:cNvSpPr txBox="1"/>
      </xdr:nvSpPr>
      <xdr:spPr>
        <a:xfrm>
          <a:off x="11347450" y="1079500"/>
          <a:ext cx="3810000"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900" b="0" i="0" u="none">
              <a:ea typeface="ＭＳ Ｐ明朝"/>
            </a:rPr>
            <a:t>（単位：円）</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9</xdr:col>
      <xdr:colOff>203200</xdr:colOff>
      <xdr:row>0</xdr:row>
      <xdr:rowOff>0</xdr:rowOff>
    </xdr:from>
    <xdr:to>
      <xdr:col>14</xdr:col>
      <xdr:colOff>584200</xdr:colOff>
      <xdr:row>0</xdr:row>
      <xdr:rowOff>123825</xdr:rowOff>
    </xdr:to>
    <xdr:sp macro="" textlink="">
      <xdr:nvSpPr>
        <xdr:cNvPr id="2" name="テキスト ボックス 1"/>
        <xdr:cNvSpPr txBox="1"/>
      </xdr:nvSpPr>
      <xdr:spPr>
        <a:xfrm>
          <a:off x="11099800"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800" b="0" i="0" u="none">
              <a:ea typeface="ＭＳ Ｐ明朝"/>
            </a:rPr>
            <a:t>平成</a:t>
          </a:r>
          <a:r>
            <a:rPr kumimoji="1" lang="en-US" altLang="ja-JP" sz="800" b="0" i="0" u="none">
              <a:ea typeface="ＭＳ Ｐ明朝"/>
            </a:rPr>
            <a:t>28</a:t>
          </a:r>
          <a:r>
            <a:rPr kumimoji="1" lang="ja-JP" altLang="en-US" sz="800" b="0" i="0" u="none">
              <a:ea typeface="ＭＳ Ｐ明朝"/>
            </a:rPr>
            <a:t>年 </a:t>
          </a:r>
          <a:r>
            <a:rPr kumimoji="1" lang="en-US" altLang="ja-JP" sz="800" b="0" i="0" u="none">
              <a:ea typeface="ＭＳ Ｐ明朝"/>
            </a:rPr>
            <a:t>6</a:t>
          </a:r>
          <a:r>
            <a:rPr kumimoji="1" lang="ja-JP" altLang="en-US" sz="800" b="0" i="0" u="none">
              <a:ea typeface="ＭＳ Ｐ明朝"/>
            </a:rPr>
            <a:t>月</a:t>
          </a:r>
          <a:r>
            <a:rPr kumimoji="1" lang="en-US" altLang="ja-JP" sz="800" b="0" i="0" u="none">
              <a:ea typeface="ＭＳ Ｐ明朝"/>
            </a:rPr>
            <a:t>29</a:t>
          </a:r>
          <a:r>
            <a:rPr kumimoji="1" lang="ja-JP" altLang="en-US" sz="800" b="0" i="0" u="none">
              <a:ea typeface="ＭＳ Ｐ明朝"/>
            </a:rPr>
            <a:t>日</a:t>
          </a:r>
        </a:p>
      </xdr:txBody>
    </xdr:sp>
    <xdr:clientData/>
  </xdr:twoCellAnchor>
  <xdr:twoCellAnchor editAs="absolute">
    <xdr:from>
      <xdr:col>0</xdr:col>
      <xdr:colOff>9525</xdr:colOff>
      <xdr:row>0</xdr:row>
      <xdr:rowOff>758825</xdr:rowOff>
    </xdr:from>
    <xdr:to>
      <xdr:col>14</xdr:col>
      <xdr:colOff>584200</xdr:colOff>
      <xdr:row>1</xdr:row>
      <xdr:rowOff>273050</xdr:rowOff>
    </xdr:to>
    <xdr:sp macro="" textlink="">
      <xdr:nvSpPr>
        <xdr:cNvPr id="3" name="テキスト ボックス 2"/>
        <xdr:cNvSpPr txBox="1"/>
      </xdr:nvSpPr>
      <xdr:spPr>
        <a:xfrm>
          <a:off x="9525" y="758825"/>
          <a:ext cx="14900275" cy="2952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1800" b="1" i="0" u="words">
              <a:ea typeface="ＭＳ Ｐ明朝"/>
            </a:rPr>
            <a:t>資金収支内訳表</a:t>
          </a:r>
        </a:p>
      </xdr:txBody>
    </xdr:sp>
    <xdr:clientData/>
  </xdr:twoCellAnchor>
  <xdr:twoCellAnchor editAs="absolute">
    <xdr:from>
      <xdr:col>0</xdr:col>
      <xdr:colOff>9525</xdr:colOff>
      <xdr:row>0</xdr:row>
      <xdr:rowOff>0</xdr:rowOff>
    </xdr:from>
    <xdr:to>
      <xdr:col>2</xdr:col>
      <xdr:colOff>3419475</xdr:colOff>
      <xdr:row>0</xdr:row>
      <xdr:rowOff>123825</xdr:rowOff>
    </xdr:to>
    <xdr:sp macro="" textlink="">
      <xdr:nvSpPr>
        <xdr:cNvPr id="4" name="テキスト ボックス 3"/>
        <xdr:cNvSpPr txBox="1"/>
      </xdr:nvSpPr>
      <xdr:spPr>
        <a:xfrm>
          <a:off x="9525"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800" b="0" i="0" u="none">
              <a:ea typeface="ＭＳ Ｐ明朝"/>
            </a:rPr>
            <a:t>第</a:t>
          </a:r>
          <a:r>
            <a:rPr kumimoji="1" lang="en-US" altLang="ja-JP" sz="800" b="0" i="0" u="none">
              <a:ea typeface="ＭＳ Ｐ明朝"/>
            </a:rPr>
            <a:t>1</a:t>
          </a:r>
          <a:r>
            <a:rPr kumimoji="1" lang="ja-JP" altLang="en-US" sz="800" b="0" i="0" u="none">
              <a:ea typeface="ＭＳ Ｐ明朝"/>
            </a:rPr>
            <a:t>号の</a:t>
          </a:r>
          <a:r>
            <a:rPr kumimoji="1" lang="en-US" altLang="ja-JP" sz="800" b="0" i="0" u="none">
              <a:ea typeface="ＭＳ Ｐ明朝"/>
            </a:rPr>
            <a:t>3</a:t>
          </a:r>
          <a:r>
            <a:rPr kumimoji="1" lang="ja-JP" altLang="en-US" sz="800" b="0" i="0" u="none">
              <a:ea typeface="ＭＳ Ｐ明朝"/>
            </a:rPr>
            <a:t>様式</a:t>
          </a:r>
        </a:p>
      </xdr:txBody>
    </xdr:sp>
    <xdr:clientData/>
  </xdr:twoCellAnchor>
  <xdr:twoCellAnchor editAs="absolute">
    <xdr:from>
      <xdr:col>10</xdr:col>
      <xdr:colOff>136525</xdr:colOff>
      <xdr:row>0</xdr:row>
      <xdr:rowOff>149225</xdr:rowOff>
    </xdr:from>
    <xdr:to>
      <xdr:col>11</xdr:col>
      <xdr:colOff>260350</xdr:colOff>
      <xdr:row>0</xdr:row>
      <xdr:rowOff>311150</xdr:rowOff>
    </xdr:to>
    <xdr:sp macro="" textlink="">
      <xdr:nvSpPr>
        <xdr:cNvPr id="5" name="テキスト ボックス 4"/>
        <xdr:cNvSpPr txBox="1"/>
      </xdr:nvSpPr>
      <xdr:spPr>
        <a:xfrm>
          <a:off x="11718925" y="14922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法人名</a:t>
          </a:r>
        </a:p>
      </xdr:txBody>
    </xdr:sp>
    <xdr:clientData/>
  </xdr:twoCellAnchor>
  <xdr:twoCellAnchor editAs="absolute">
    <xdr:from>
      <xdr:col>11</xdr:col>
      <xdr:colOff>260350</xdr:colOff>
      <xdr:row>0</xdr:row>
      <xdr:rowOff>149225</xdr:rowOff>
    </xdr:from>
    <xdr:to>
      <xdr:col>14</xdr:col>
      <xdr:colOff>584200</xdr:colOff>
      <xdr:row>0</xdr:row>
      <xdr:rowOff>311150</xdr:rowOff>
    </xdr:to>
    <xdr:sp macro="" textlink="">
      <xdr:nvSpPr>
        <xdr:cNvPr id="6" name="テキスト ボックス 5"/>
        <xdr:cNvSpPr txBox="1"/>
      </xdr:nvSpPr>
      <xdr:spPr>
        <a:xfrm>
          <a:off x="12528550" y="14922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社会福祉法人　京都梅花園</a:t>
          </a:r>
        </a:p>
      </xdr:txBody>
    </xdr:sp>
    <xdr:clientData/>
  </xdr:twoCellAnchor>
  <xdr:twoCellAnchor editAs="absolute">
    <xdr:from>
      <xdr:col>10</xdr:col>
      <xdr:colOff>136525</xdr:colOff>
      <xdr:row>0</xdr:row>
      <xdr:rowOff>311150</xdr:rowOff>
    </xdr:from>
    <xdr:to>
      <xdr:col>11</xdr:col>
      <xdr:colOff>260350</xdr:colOff>
      <xdr:row>0</xdr:row>
      <xdr:rowOff>473075</xdr:rowOff>
    </xdr:to>
    <xdr:sp macro="" textlink="">
      <xdr:nvSpPr>
        <xdr:cNvPr id="7" name="テキスト ボックス 6"/>
        <xdr:cNvSpPr txBox="1"/>
      </xdr:nvSpPr>
      <xdr:spPr>
        <a:xfrm>
          <a:off x="11718925" y="311150"/>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施設名</a:t>
          </a:r>
        </a:p>
      </xdr:txBody>
    </xdr:sp>
    <xdr:clientData/>
  </xdr:twoCellAnchor>
  <xdr:twoCellAnchor editAs="absolute">
    <xdr:from>
      <xdr:col>11</xdr:col>
      <xdr:colOff>260350</xdr:colOff>
      <xdr:row>0</xdr:row>
      <xdr:rowOff>311150</xdr:rowOff>
    </xdr:from>
    <xdr:to>
      <xdr:col>14</xdr:col>
      <xdr:colOff>584200</xdr:colOff>
      <xdr:row>0</xdr:row>
      <xdr:rowOff>473075</xdr:rowOff>
    </xdr:to>
    <xdr:sp macro="" textlink="">
      <xdr:nvSpPr>
        <xdr:cNvPr id="8" name="テキスト ボックス 7"/>
        <xdr:cNvSpPr txBox="1"/>
      </xdr:nvSpPr>
      <xdr:spPr>
        <a:xfrm>
          <a:off x="12528550" y="311150"/>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a:t>
          </a:r>
        </a:p>
      </xdr:txBody>
    </xdr:sp>
    <xdr:clientData/>
  </xdr:twoCellAnchor>
  <xdr:twoCellAnchor editAs="absolute">
    <xdr:from>
      <xdr:col>10</xdr:col>
      <xdr:colOff>136525</xdr:colOff>
      <xdr:row>0</xdr:row>
      <xdr:rowOff>473075</xdr:rowOff>
    </xdr:from>
    <xdr:to>
      <xdr:col>11</xdr:col>
      <xdr:colOff>260350</xdr:colOff>
      <xdr:row>0</xdr:row>
      <xdr:rowOff>635000</xdr:rowOff>
    </xdr:to>
    <xdr:sp macro="" textlink="">
      <xdr:nvSpPr>
        <xdr:cNvPr id="9" name="テキスト ボックス 8"/>
        <xdr:cNvSpPr txBox="1"/>
      </xdr:nvSpPr>
      <xdr:spPr>
        <a:xfrm>
          <a:off x="11718925" y="47307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事業区分</a:t>
          </a:r>
        </a:p>
      </xdr:txBody>
    </xdr:sp>
    <xdr:clientData/>
  </xdr:twoCellAnchor>
  <xdr:twoCellAnchor editAs="absolute">
    <xdr:from>
      <xdr:col>11</xdr:col>
      <xdr:colOff>260350</xdr:colOff>
      <xdr:row>0</xdr:row>
      <xdr:rowOff>473075</xdr:rowOff>
    </xdr:from>
    <xdr:to>
      <xdr:col>14</xdr:col>
      <xdr:colOff>584200</xdr:colOff>
      <xdr:row>0</xdr:row>
      <xdr:rowOff>635000</xdr:rowOff>
    </xdr:to>
    <xdr:sp macro="" textlink="">
      <xdr:nvSpPr>
        <xdr:cNvPr id="10" name="テキスト ボックス 9"/>
        <xdr:cNvSpPr txBox="1"/>
      </xdr:nvSpPr>
      <xdr:spPr>
        <a:xfrm>
          <a:off x="12528550" y="47307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社会福祉事業</a:t>
          </a:r>
        </a:p>
      </xdr:txBody>
    </xdr:sp>
    <xdr:clientData/>
  </xdr:twoCellAnchor>
  <xdr:twoCellAnchor editAs="absolute">
    <xdr:from>
      <xdr:col>10</xdr:col>
      <xdr:colOff>136525</xdr:colOff>
      <xdr:row>0</xdr:row>
      <xdr:rowOff>311150</xdr:rowOff>
    </xdr:from>
    <xdr:to>
      <xdr:col>14</xdr:col>
      <xdr:colOff>584200</xdr:colOff>
      <xdr:row>0</xdr:row>
      <xdr:rowOff>311150</xdr:rowOff>
    </xdr:to>
    <xdr:cxnSp macro="">
      <xdr:nvCxnSpPr>
        <xdr:cNvPr id="11" name="直線コネクタ 10"/>
        <xdr:cNvCxnSpPr/>
      </xdr:nvCxnSpPr>
      <xdr:spPr>
        <a:xfrm>
          <a:off x="11718925" y="31115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10</xdr:col>
      <xdr:colOff>136525</xdr:colOff>
      <xdr:row>0</xdr:row>
      <xdr:rowOff>473075</xdr:rowOff>
    </xdr:from>
    <xdr:to>
      <xdr:col>14</xdr:col>
      <xdr:colOff>584200</xdr:colOff>
      <xdr:row>0</xdr:row>
      <xdr:rowOff>473075</xdr:rowOff>
    </xdr:to>
    <xdr:cxnSp macro="">
      <xdr:nvCxnSpPr>
        <xdr:cNvPr id="12" name="直線コネクタ 11"/>
        <xdr:cNvCxnSpPr/>
      </xdr:nvCxnSpPr>
      <xdr:spPr>
        <a:xfrm>
          <a:off x="11718925" y="47307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10</xdr:col>
      <xdr:colOff>136525</xdr:colOff>
      <xdr:row>0</xdr:row>
      <xdr:rowOff>635000</xdr:rowOff>
    </xdr:from>
    <xdr:to>
      <xdr:col>14</xdr:col>
      <xdr:colOff>584200</xdr:colOff>
      <xdr:row>0</xdr:row>
      <xdr:rowOff>635000</xdr:rowOff>
    </xdr:to>
    <xdr:cxnSp macro="">
      <xdr:nvCxnSpPr>
        <xdr:cNvPr id="13" name="直線コネクタ 12"/>
        <xdr:cNvCxnSpPr/>
      </xdr:nvCxnSpPr>
      <xdr:spPr>
        <a:xfrm>
          <a:off x="11718925" y="63500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10</xdr:col>
      <xdr:colOff>136525</xdr:colOff>
      <xdr:row>0</xdr:row>
      <xdr:rowOff>149225</xdr:rowOff>
    </xdr:from>
    <xdr:to>
      <xdr:col>14</xdr:col>
      <xdr:colOff>584200</xdr:colOff>
      <xdr:row>0</xdr:row>
      <xdr:rowOff>149225</xdr:rowOff>
    </xdr:to>
    <xdr:cxnSp macro="">
      <xdr:nvCxnSpPr>
        <xdr:cNvPr id="14" name="直線コネクタ 13"/>
        <xdr:cNvCxnSpPr/>
      </xdr:nvCxnSpPr>
      <xdr:spPr>
        <a:xfrm>
          <a:off x="11718925" y="14922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10</xdr:col>
      <xdr:colOff>136525</xdr:colOff>
      <xdr:row>0</xdr:row>
      <xdr:rowOff>149225</xdr:rowOff>
    </xdr:from>
    <xdr:to>
      <xdr:col>10</xdr:col>
      <xdr:colOff>136525</xdr:colOff>
      <xdr:row>0</xdr:row>
      <xdr:rowOff>635000</xdr:rowOff>
    </xdr:to>
    <xdr:cxnSp macro="">
      <xdr:nvCxnSpPr>
        <xdr:cNvPr id="15" name="直線コネクタ 14"/>
        <xdr:cNvCxnSpPr/>
      </xdr:nvCxnSpPr>
      <xdr:spPr>
        <a:xfrm>
          <a:off x="11718925"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11</xdr:col>
      <xdr:colOff>260350</xdr:colOff>
      <xdr:row>0</xdr:row>
      <xdr:rowOff>149225</xdr:rowOff>
    </xdr:from>
    <xdr:to>
      <xdr:col>11</xdr:col>
      <xdr:colOff>260350</xdr:colOff>
      <xdr:row>0</xdr:row>
      <xdr:rowOff>635000</xdr:rowOff>
    </xdr:to>
    <xdr:cxnSp macro="">
      <xdr:nvCxnSpPr>
        <xdr:cNvPr id="16" name="直線コネクタ 15"/>
        <xdr:cNvCxnSpPr/>
      </xdr:nvCxnSpPr>
      <xdr:spPr>
        <a:xfrm>
          <a:off x="12528550"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584200</xdr:colOff>
      <xdr:row>0</xdr:row>
      <xdr:rowOff>149225</xdr:rowOff>
    </xdr:from>
    <xdr:to>
      <xdr:col>14</xdr:col>
      <xdr:colOff>584200</xdr:colOff>
      <xdr:row>0</xdr:row>
      <xdr:rowOff>635000</xdr:rowOff>
    </xdr:to>
    <xdr:cxnSp macro="">
      <xdr:nvCxnSpPr>
        <xdr:cNvPr id="17" name="直線コネクタ 16"/>
        <xdr:cNvCxnSpPr/>
      </xdr:nvCxnSpPr>
      <xdr:spPr>
        <a:xfrm>
          <a:off x="14909800"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9525</xdr:colOff>
      <xdr:row>2</xdr:row>
      <xdr:rowOff>3175</xdr:rowOff>
    </xdr:from>
    <xdr:to>
      <xdr:col>14</xdr:col>
      <xdr:colOff>584200</xdr:colOff>
      <xdr:row>3</xdr:row>
      <xdr:rowOff>3175</xdr:rowOff>
    </xdr:to>
    <xdr:sp macro="" textlink="">
      <xdr:nvSpPr>
        <xdr:cNvPr id="18" name="テキスト ボックス 17"/>
        <xdr:cNvSpPr txBox="1"/>
      </xdr:nvSpPr>
      <xdr:spPr>
        <a:xfrm>
          <a:off x="9525" y="1079500"/>
          <a:ext cx="14900275"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 自 平成</a:t>
          </a:r>
          <a:r>
            <a:rPr kumimoji="1" lang="en-US" altLang="ja-JP" sz="900" b="0" i="0" u="none">
              <a:ea typeface="ＭＳ Ｐ明朝"/>
            </a:rPr>
            <a:t>27</a:t>
          </a:r>
          <a:r>
            <a:rPr kumimoji="1" lang="ja-JP" altLang="en-US" sz="900" b="0" i="0" u="none">
              <a:ea typeface="ＭＳ Ｐ明朝"/>
            </a:rPr>
            <a:t>年 </a:t>
          </a:r>
          <a:r>
            <a:rPr kumimoji="1" lang="en-US" altLang="ja-JP" sz="900" b="0" i="0" u="none">
              <a:ea typeface="ＭＳ Ｐ明朝"/>
            </a:rPr>
            <a:t>4</a:t>
          </a:r>
          <a:r>
            <a:rPr kumimoji="1" lang="ja-JP" altLang="en-US" sz="900" b="0" i="0" u="none">
              <a:ea typeface="ＭＳ Ｐ明朝"/>
            </a:rPr>
            <a:t>月 </a:t>
          </a:r>
          <a:r>
            <a:rPr kumimoji="1" lang="en-US" altLang="ja-JP" sz="900" b="0" i="0" u="none">
              <a:ea typeface="ＭＳ Ｐ明朝"/>
            </a:rPr>
            <a:t>1</a:t>
          </a:r>
          <a:r>
            <a:rPr kumimoji="1" lang="ja-JP" altLang="en-US" sz="900" b="0" i="0" u="none">
              <a:ea typeface="ＭＳ Ｐ明朝"/>
            </a:rPr>
            <a:t>日　　至 平成</a:t>
          </a:r>
          <a:r>
            <a:rPr kumimoji="1" lang="en-US" altLang="ja-JP" sz="900" b="0" i="0" u="none">
              <a:ea typeface="ＭＳ Ｐ明朝"/>
            </a:rPr>
            <a:t>28</a:t>
          </a:r>
          <a:r>
            <a:rPr kumimoji="1" lang="ja-JP" altLang="en-US" sz="900" b="0" i="0" u="none">
              <a:ea typeface="ＭＳ Ｐ明朝"/>
            </a:rPr>
            <a:t>年 </a:t>
          </a:r>
          <a:r>
            <a:rPr kumimoji="1" lang="en-US" altLang="ja-JP" sz="900" b="0" i="0" u="none">
              <a:ea typeface="ＭＳ Ｐ明朝"/>
            </a:rPr>
            <a:t>3</a:t>
          </a:r>
          <a:r>
            <a:rPr kumimoji="1" lang="ja-JP" altLang="en-US" sz="900" b="0" i="0" u="none">
              <a:ea typeface="ＭＳ Ｐ明朝"/>
            </a:rPr>
            <a:t>月</a:t>
          </a:r>
          <a:r>
            <a:rPr kumimoji="1" lang="en-US" altLang="ja-JP" sz="900" b="0" i="0" u="none">
              <a:ea typeface="ＭＳ Ｐ明朝"/>
            </a:rPr>
            <a:t>31</a:t>
          </a:r>
          <a:r>
            <a:rPr kumimoji="1" lang="ja-JP" altLang="en-US" sz="900" b="0" i="0" u="none">
              <a:ea typeface="ＭＳ Ｐ明朝"/>
            </a:rPr>
            <a:t>日 ）</a:t>
          </a:r>
        </a:p>
      </xdr:txBody>
    </xdr:sp>
    <xdr:clientData/>
  </xdr:twoCellAnchor>
  <xdr:twoCellAnchor editAs="absolute">
    <xdr:from>
      <xdr:col>9</xdr:col>
      <xdr:colOff>203200</xdr:colOff>
      <xdr:row>2</xdr:row>
      <xdr:rowOff>3175</xdr:rowOff>
    </xdr:from>
    <xdr:to>
      <xdr:col>14</xdr:col>
      <xdr:colOff>584200</xdr:colOff>
      <xdr:row>3</xdr:row>
      <xdr:rowOff>3175</xdr:rowOff>
    </xdr:to>
    <xdr:sp macro="" textlink="">
      <xdr:nvSpPr>
        <xdr:cNvPr id="19" name="テキスト ボックス 18"/>
        <xdr:cNvSpPr txBox="1"/>
      </xdr:nvSpPr>
      <xdr:spPr>
        <a:xfrm>
          <a:off x="11099800" y="1079500"/>
          <a:ext cx="3810000"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900" b="0" i="0" u="none">
              <a:ea typeface="ＭＳ Ｐ明朝"/>
            </a:rPr>
            <a:t>（単位：円）</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4</xdr:col>
      <xdr:colOff>1184275</xdr:colOff>
      <xdr:row>0</xdr:row>
      <xdr:rowOff>0</xdr:rowOff>
    </xdr:from>
    <xdr:to>
      <xdr:col>7</xdr:col>
      <xdr:colOff>1851025</xdr:colOff>
      <xdr:row>0</xdr:row>
      <xdr:rowOff>123825</xdr:rowOff>
    </xdr:to>
    <xdr:sp macro="" textlink="">
      <xdr:nvSpPr>
        <xdr:cNvPr id="2" name="テキスト ボックス 1"/>
        <xdr:cNvSpPr txBox="1"/>
      </xdr:nvSpPr>
      <xdr:spPr>
        <a:xfrm>
          <a:off x="6632575"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800" b="0" i="0" u="none">
              <a:ea typeface="ＭＳ Ｐ明朝"/>
            </a:rPr>
            <a:t>平成</a:t>
          </a:r>
          <a:r>
            <a:rPr kumimoji="1" lang="en-US" altLang="ja-JP" sz="800" b="0" i="0" u="none">
              <a:ea typeface="ＭＳ Ｐ明朝"/>
            </a:rPr>
            <a:t>28</a:t>
          </a:r>
          <a:r>
            <a:rPr kumimoji="1" lang="ja-JP" altLang="en-US" sz="800" b="0" i="0" u="none">
              <a:ea typeface="ＭＳ Ｐ明朝"/>
            </a:rPr>
            <a:t>年 </a:t>
          </a:r>
          <a:r>
            <a:rPr kumimoji="1" lang="en-US" altLang="ja-JP" sz="800" b="0" i="0" u="none">
              <a:ea typeface="ＭＳ Ｐ明朝"/>
            </a:rPr>
            <a:t>6</a:t>
          </a:r>
          <a:r>
            <a:rPr kumimoji="1" lang="ja-JP" altLang="en-US" sz="800" b="0" i="0" u="none">
              <a:ea typeface="ＭＳ Ｐ明朝"/>
            </a:rPr>
            <a:t>月</a:t>
          </a:r>
          <a:r>
            <a:rPr kumimoji="1" lang="en-US" altLang="ja-JP" sz="800" b="0" i="0" u="none">
              <a:ea typeface="ＭＳ Ｐ明朝"/>
            </a:rPr>
            <a:t>29</a:t>
          </a:r>
          <a:r>
            <a:rPr kumimoji="1" lang="ja-JP" altLang="en-US" sz="800" b="0" i="0" u="none">
              <a:ea typeface="ＭＳ Ｐ明朝"/>
            </a:rPr>
            <a:t>日</a:t>
          </a:r>
        </a:p>
      </xdr:txBody>
    </xdr:sp>
    <xdr:clientData/>
  </xdr:twoCellAnchor>
  <xdr:twoCellAnchor editAs="absolute">
    <xdr:from>
      <xdr:col>0</xdr:col>
      <xdr:colOff>9525</xdr:colOff>
      <xdr:row>0</xdr:row>
      <xdr:rowOff>758825</xdr:rowOff>
    </xdr:from>
    <xdr:to>
      <xdr:col>7</xdr:col>
      <xdr:colOff>1851025</xdr:colOff>
      <xdr:row>1</xdr:row>
      <xdr:rowOff>273050</xdr:rowOff>
    </xdr:to>
    <xdr:sp macro="" textlink="">
      <xdr:nvSpPr>
        <xdr:cNvPr id="3" name="テキスト ボックス 2"/>
        <xdr:cNvSpPr txBox="1"/>
      </xdr:nvSpPr>
      <xdr:spPr>
        <a:xfrm>
          <a:off x="9525" y="758825"/>
          <a:ext cx="10433050" cy="2952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1800" b="1" i="0" u="words">
              <a:ea typeface="ＭＳ Ｐ明朝"/>
            </a:rPr>
            <a:t>事業活動計算書</a:t>
          </a:r>
        </a:p>
      </xdr:txBody>
    </xdr:sp>
    <xdr:clientData/>
  </xdr:twoCellAnchor>
  <xdr:twoCellAnchor editAs="absolute">
    <xdr:from>
      <xdr:col>0</xdr:col>
      <xdr:colOff>9525</xdr:colOff>
      <xdr:row>0</xdr:row>
      <xdr:rowOff>0</xdr:rowOff>
    </xdr:from>
    <xdr:to>
      <xdr:col>2</xdr:col>
      <xdr:colOff>3419475</xdr:colOff>
      <xdr:row>0</xdr:row>
      <xdr:rowOff>123825</xdr:rowOff>
    </xdr:to>
    <xdr:sp macro="" textlink="">
      <xdr:nvSpPr>
        <xdr:cNvPr id="4" name="テキスト ボックス 3"/>
        <xdr:cNvSpPr txBox="1"/>
      </xdr:nvSpPr>
      <xdr:spPr>
        <a:xfrm>
          <a:off x="9525"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800" b="0" i="0" u="none">
              <a:ea typeface="ＭＳ Ｐ明朝"/>
            </a:rPr>
            <a:t>第</a:t>
          </a:r>
          <a:r>
            <a:rPr kumimoji="1" lang="en-US" altLang="ja-JP" sz="800" b="0" i="0" u="none">
              <a:ea typeface="ＭＳ Ｐ明朝"/>
            </a:rPr>
            <a:t>2</a:t>
          </a:r>
          <a:r>
            <a:rPr kumimoji="1" lang="ja-JP" altLang="en-US" sz="800" b="0" i="0" u="none">
              <a:ea typeface="ＭＳ Ｐ明朝"/>
            </a:rPr>
            <a:t>号の</a:t>
          </a:r>
          <a:r>
            <a:rPr kumimoji="1" lang="en-US" altLang="ja-JP" sz="800" b="0" i="0" u="none">
              <a:ea typeface="ＭＳ Ｐ明朝"/>
            </a:rPr>
            <a:t>1</a:t>
          </a:r>
          <a:r>
            <a:rPr kumimoji="1" lang="ja-JP" altLang="en-US" sz="800" b="0" i="0" u="none">
              <a:ea typeface="ＭＳ Ｐ明朝"/>
            </a:rPr>
            <a:t>様式</a:t>
          </a:r>
        </a:p>
      </xdr:txBody>
    </xdr:sp>
    <xdr:clientData/>
  </xdr:twoCellAnchor>
  <xdr:twoCellAnchor editAs="absolute">
    <xdr:from>
      <xdr:col>5</xdr:col>
      <xdr:colOff>612775</xdr:colOff>
      <xdr:row>0</xdr:row>
      <xdr:rowOff>149225</xdr:rowOff>
    </xdr:from>
    <xdr:to>
      <xdr:col>6</xdr:col>
      <xdr:colOff>231775</xdr:colOff>
      <xdr:row>0</xdr:row>
      <xdr:rowOff>311150</xdr:rowOff>
    </xdr:to>
    <xdr:sp macro="" textlink="">
      <xdr:nvSpPr>
        <xdr:cNvPr id="5" name="テキスト ボックス 4"/>
        <xdr:cNvSpPr txBox="1"/>
      </xdr:nvSpPr>
      <xdr:spPr>
        <a:xfrm>
          <a:off x="7251700" y="14922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法人名</a:t>
          </a:r>
        </a:p>
      </xdr:txBody>
    </xdr:sp>
    <xdr:clientData/>
  </xdr:twoCellAnchor>
  <xdr:twoCellAnchor editAs="absolute">
    <xdr:from>
      <xdr:col>6</xdr:col>
      <xdr:colOff>231775</xdr:colOff>
      <xdr:row>0</xdr:row>
      <xdr:rowOff>149225</xdr:rowOff>
    </xdr:from>
    <xdr:to>
      <xdr:col>7</xdr:col>
      <xdr:colOff>1851025</xdr:colOff>
      <xdr:row>0</xdr:row>
      <xdr:rowOff>311150</xdr:rowOff>
    </xdr:to>
    <xdr:sp macro="" textlink="">
      <xdr:nvSpPr>
        <xdr:cNvPr id="6" name="テキスト ボックス 5"/>
        <xdr:cNvSpPr txBox="1"/>
      </xdr:nvSpPr>
      <xdr:spPr>
        <a:xfrm>
          <a:off x="8061325" y="14922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社会福祉法人　京都梅花園</a:t>
          </a:r>
        </a:p>
      </xdr:txBody>
    </xdr:sp>
    <xdr:clientData/>
  </xdr:twoCellAnchor>
  <xdr:twoCellAnchor editAs="absolute">
    <xdr:from>
      <xdr:col>5</xdr:col>
      <xdr:colOff>612775</xdr:colOff>
      <xdr:row>0</xdr:row>
      <xdr:rowOff>311150</xdr:rowOff>
    </xdr:from>
    <xdr:to>
      <xdr:col>6</xdr:col>
      <xdr:colOff>231775</xdr:colOff>
      <xdr:row>0</xdr:row>
      <xdr:rowOff>473075</xdr:rowOff>
    </xdr:to>
    <xdr:sp macro="" textlink="">
      <xdr:nvSpPr>
        <xdr:cNvPr id="7" name="テキスト ボックス 6"/>
        <xdr:cNvSpPr txBox="1"/>
      </xdr:nvSpPr>
      <xdr:spPr>
        <a:xfrm>
          <a:off x="7251700" y="311150"/>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施設名</a:t>
          </a:r>
        </a:p>
      </xdr:txBody>
    </xdr:sp>
    <xdr:clientData/>
  </xdr:twoCellAnchor>
  <xdr:twoCellAnchor editAs="absolute">
    <xdr:from>
      <xdr:col>6</xdr:col>
      <xdr:colOff>231775</xdr:colOff>
      <xdr:row>0</xdr:row>
      <xdr:rowOff>311150</xdr:rowOff>
    </xdr:from>
    <xdr:to>
      <xdr:col>7</xdr:col>
      <xdr:colOff>1851025</xdr:colOff>
      <xdr:row>0</xdr:row>
      <xdr:rowOff>473075</xdr:rowOff>
    </xdr:to>
    <xdr:sp macro="" textlink="">
      <xdr:nvSpPr>
        <xdr:cNvPr id="8" name="テキスト ボックス 7"/>
        <xdr:cNvSpPr txBox="1"/>
      </xdr:nvSpPr>
      <xdr:spPr>
        <a:xfrm>
          <a:off x="8061325" y="311150"/>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a:t>
          </a:r>
        </a:p>
      </xdr:txBody>
    </xdr:sp>
    <xdr:clientData/>
  </xdr:twoCellAnchor>
  <xdr:twoCellAnchor editAs="absolute">
    <xdr:from>
      <xdr:col>5</xdr:col>
      <xdr:colOff>612775</xdr:colOff>
      <xdr:row>0</xdr:row>
      <xdr:rowOff>473075</xdr:rowOff>
    </xdr:from>
    <xdr:to>
      <xdr:col>6</xdr:col>
      <xdr:colOff>231775</xdr:colOff>
      <xdr:row>0</xdr:row>
      <xdr:rowOff>635000</xdr:rowOff>
    </xdr:to>
    <xdr:sp macro="" textlink="">
      <xdr:nvSpPr>
        <xdr:cNvPr id="9" name="テキスト ボックス 8"/>
        <xdr:cNvSpPr txBox="1"/>
      </xdr:nvSpPr>
      <xdr:spPr>
        <a:xfrm>
          <a:off x="7251700" y="47307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会計単位名</a:t>
          </a:r>
        </a:p>
      </xdr:txBody>
    </xdr:sp>
    <xdr:clientData/>
  </xdr:twoCellAnchor>
  <xdr:twoCellAnchor editAs="absolute">
    <xdr:from>
      <xdr:col>6</xdr:col>
      <xdr:colOff>231775</xdr:colOff>
      <xdr:row>0</xdr:row>
      <xdr:rowOff>473075</xdr:rowOff>
    </xdr:from>
    <xdr:to>
      <xdr:col>7</xdr:col>
      <xdr:colOff>1851025</xdr:colOff>
      <xdr:row>0</xdr:row>
      <xdr:rowOff>635000</xdr:rowOff>
    </xdr:to>
    <xdr:sp macro="" textlink="">
      <xdr:nvSpPr>
        <xdr:cNvPr id="10" name="テキスト ボックス 9"/>
        <xdr:cNvSpPr txBox="1"/>
      </xdr:nvSpPr>
      <xdr:spPr>
        <a:xfrm>
          <a:off x="8061325" y="47307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社会福祉法人　京都梅花園</a:t>
          </a:r>
        </a:p>
      </xdr:txBody>
    </xdr:sp>
    <xdr:clientData/>
  </xdr:twoCellAnchor>
  <xdr:twoCellAnchor editAs="absolute">
    <xdr:from>
      <xdr:col>5</xdr:col>
      <xdr:colOff>612775</xdr:colOff>
      <xdr:row>0</xdr:row>
      <xdr:rowOff>311150</xdr:rowOff>
    </xdr:from>
    <xdr:to>
      <xdr:col>7</xdr:col>
      <xdr:colOff>1851025</xdr:colOff>
      <xdr:row>0</xdr:row>
      <xdr:rowOff>311150</xdr:rowOff>
    </xdr:to>
    <xdr:cxnSp macro="">
      <xdr:nvCxnSpPr>
        <xdr:cNvPr id="11" name="直線コネクタ 10"/>
        <xdr:cNvCxnSpPr/>
      </xdr:nvCxnSpPr>
      <xdr:spPr>
        <a:xfrm>
          <a:off x="7251700" y="31115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612775</xdr:colOff>
      <xdr:row>0</xdr:row>
      <xdr:rowOff>473075</xdr:rowOff>
    </xdr:from>
    <xdr:to>
      <xdr:col>7</xdr:col>
      <xdr:colOff>1851025</xdr:colOff>
      <xdr:row>0</xdr:row>
      <xdr:rowOff>473075</xdr:rowOff>
    </xdr:to>
    <xdr:cxnSp macro="">
      <xdr:nvCxnSpPr>
        <xdr:cNvPr id="12" name="直線コネクタ 11"/>
        <xdr:cNvCxnSpPr/>
      </xdr:nvCxnSpPr>
      <xdr:spPr>
        <a:xfrm>
          <a:off x="7251700" y="47307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612775</xdr:colOff>
      <xdr:row>0</xdr:row>
      <xdr:rowOff>635000</xdr:rowOff>
    </xdr:from>
    <xdr:to>
      <xdr:col>7</xdr:col>
      <xdr:colOff>1851025</xdr:colOff>
      <xdr:row>0</xdr:row>
      <xdr:rowOff>635000</xdr:rowOff>
    </xdr:to>
    <xdr:cxnSp macro="">
      <xdr:nvCxnSpPr>
        <xdr:cNvPr id="13" name="直線コネクタ 12"/>
        <xdr:cNvCxnSpPr/>
      </xdr:nvCxnSpPr>
      <xdr:spPr>
        <a:xfrm>
          <a:off x="7251700" y="63500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612775</xdr:colOff>
      <xdr:row>0</xdr:row>
      <xdr:rowOff>149225</xdr:rowOff>
    </xdr:from>
    <xdr:to>
      <xdr:col>7</xdr:col>
      <xdr:colOff>1851025</xdr:colOff>
      <xdr:row>0</xdr:row>
      <xdr:rowOff>149225</xdr:rowOff>
    </xdr:to>
    <xdr:cxnSp macro="">
      <xdr:nvCxnSpPr>
        <xdr:cNvPr id="14" name="直線コネクタ 13"/>
        <xdr:cNvCxnSpPr/>
      </xdr:nvCxnSpPr>
      <xdr:spPr>
        <a:xfrm>
          <a:off x="7251700" y="14922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612775</xdr:colOff>
      <xdr:row>0</xdr:row>
      <xdr:rowOff>149225</xdr:rowOff>
    </xdr:from>
    <xdr:to>
      <xdr:col>5</xdr:col>
      <xdr:colOff>612775</xdr:colOff>
      <xdr:row>0</xdr:row>
      <xdr:rowOff>635000</xdr:rowOff>
    </xdr:to>
    <xdr:cxnSp macro="">
      <xdr:nvCxnSpPr>
        <xdr:cNvPr id="15" name="直線コネクタ 14"/>
        <xdr:cNvCxnSpPr/>
      </xdr:nvCxnSpPr>
      <xdr:spPr>
        <a:xfrm>
          <a:off x="7251700"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231775</xdr:colOff>
      <xdr:row>0</xdr:row>
      <xdr:rowOff>149225</xdr:rowOff>
    </xdr:from>
    <xdr:to>
      <xdr:col>6</xdr:col>
      <xdr:colOff>231775</xdr:colOff>
      <xdr:row>0</xdr:row>
      <xdr:rowOff>635000</xdr:rowOff>
    </xdr:to>
    <xdr:cxnSp macro="">
      <xdr:nvCxnSpPr>
        <xdr:cNvPr id="16" name="直線コネクタ 15"/>
        <xdr:cNvCxnSpPr/>
      </xdr:nvCxnSpPr>
      <xdr:spPr>
        <a:xfrm>
          <a:off x="8061325"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1851025</xdr:colOff>
      <xdr:row>0</xdr:row>
      <xdr:rowOff>149225</xdr:rowOff>
    </xdr:from>
    <xdr:to>
      <xdr:col>7</xdr:col>
      <xdr:colOff>1851025</xdr:colOff>
      <xdr:row>0</xdr:row>
      <xdr:rowOff>635000</xdr:rowOff>
    </xdr:to>
    <xdr:cxnSp macro="">
      <xdr:nvCxnSpPr>
        <xdr:cNvPr id="17" name="直線コネクタ 16"/>
        <xdr:cNvCxnSpPr/>
      </xdr:nvCxnSpPr>
      <xdr:spPr>
        <a:xfrm>
          <a:off x="10442575"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9525</xdr:colOff>
      <xdr:row>2</xdr:row>
      <xdr:rowOff>3175</xdr:rowOff>
    </xdr:from>
    <xdr:to>
      <xdr:col>7</xdr:col>
      <xdr:colOff>1851025</xdr:colOff>
      <xdr:row>3</xdr:row>
      <xdr:rowOff>3175</xdr:rowOff>
    </xdr:to>
    <xdr:sp macro="" textlink="">
      <xdr:nvSpPr>
        <xdr:cNvPr id="18" name="テキスト ボックス 17"/>
        <xdr:cNvSpPr txBox="1"/>
      </xdr:nvSpPr>
      <xdr:spPr>
        <a:xfrm>
          <a:off x="9525" y="1079500"/>
          <a:ext cx="10433050"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 自 平成</a:t>
          </a:r>
          <a:r>
            <a:rPr kumimoji="1" lang="en-US" altLang="ja-JP" sz="900" b="0" i="0" u="none">
              <a:ea typeface="ＭＳ Ｐ明朝"/>
            </a:rPr>
            <a:t>27</a:t>
          </a:r>
          <a:r>
            <a:rPr kumimoji="1" lang="ja-JP" altLang="en-US" sz="900" b="0" i="0" u="none">
              <a:ea typeface="ＭＳ Ｐ明朝"/>
            </a:rPr>
            <a:t>年 </a:t>
          </a:r>
          <a:r>
            <a:rPr kumimoji="1" lang="en-US" altLang="ja-JP" sz="900" b="0" i="0" u="none">
              <a:ea typeface="ＭＳ Ｐ明朝"/>
            </a:rPr>
            <a:t>4</a:t>
          </a:r>
          <a:r>
            <a:rPr kumimoji="1" lang="ja-JP" altLang="en-US" sz="900" b="0" i="0" u="none">
              <a:ea typeface="ＭＳ Ｐ明朝"/>
            </a:rPr>
            <a:t>月 </a:t>
          </a:r>
          <a:r>
            <a:rPr kumimoji="1" lang="en-US" altLang="ja-JP" sz="900" b="0" i="0" u="none">
              <a:ea typeface="ＭＳ Ｐ明朝"/>
            </a:rPr>
            <a:t>1</a:t>
          </a:r>
          <a:r>
            <a:rPr kumimoji="1" lang="ja-JP" altLang="en-US" sz="900" b="0" i="0" u="none">
              <a:ea typeface="ＭＳ Ｐ明朝"/>
            </a:rPr>
            <a:t>日　　至 平成</a:t>
          </a:r>
          <a:r>
            <a:rPr kumimoji="1" lang="en-US" altLang="ja-JP" sz="900" b="0" i="0" u="none">
              <a:ea typeface="ＭＳ Ｐ明朝"/>
            </a:rPr>
            <a:t>28</a:t>
          </a:r>
          <a:r>
            <a:rPr kumimoji="1" lang="ja-JP" altLang="en-US" sz="900" b="0" i="0" u="none">
              <a:ea typeface="ＭＳ Ｐ明朝"/>
            </a:rPr>
            <a:t>年 </a:t>
          </a:r>
          <a:r>
            <a:rPr kumimoji="1" lang="en-US" altLang="ja-JP" sz="900" b="0" i="0" u="none">
              <a:ea typeface="ＭＳ Ｐ明朝"/>
            </a:rPr>
            <a:t>3</a:t>
          </a:r>
          <a:r>
            <a:rPr kumimoji="1" lang="ja-JP" altLang="en-US" sz="900" b="0" i="0" u="none">
              <a:ea typeface="ＭＳ Ｐ明朝"/>
            </a:rPr>
            <a:t>月</a:t>
          </a:r>
          <a:r>
            <a:rPr kumimoji="1" lang="en-US" altLang="ja-JP" sz="900" b="0" i="0" u="none">
              <a:ea typeface="ＭＳ Ｐ明朝"/>
            </a:rPr>
            <a:t>31</a:t>
          </a:r>
          <a:r>
            <a:rPr kumimoji="1" lang="ja-JP" altLang="en-US" sz="900" b="0" i="0" u="none">
              <a:ea typeface="ＭＳ Ｐ明朝"/>
            </a:rPr>
            <a:t>日 ）</a:t>
          </a:r>
        </a:p>
      </xdr:txBody>
    </xdr:sp>
    <xdr:clientData/>
  </xdr:twoCellAnchor>
  <xdr:twoCellAnchor editAs="absolute">
    <xdr:from>
      <xdr:col>4</xdr:col>
      <xdr:colOff>1184275</xdr:colOff>
      <xdr:row>2</xdr:row>
      <xdr:rowOff>3175</xdr:rowOff>
    </xdr:from>
    <xdr:to>
      <xdr:col>7</xdr:col>
      <xdr:colOff>1851025</xdr:colOff>
      <xdr:row>3</xdr:row>
      <xdr:rowOff>3175</xdr:rowOff>
    </xdr:to>
    <xdr:sp macro="" textlink="">
      <xdr:nvSpPr>
        <xdr:cNvPr id="19" name="テキスト ボックス 18"/>
        <xdr:cNvSpPr txBox="1"/>
      </xdr:nvSpPr>
      <xdr:spPr>
        <a:xfrm>
          <a:off x="6632575" y="1079500"/>
          <a:ext cx="3810000"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900" b="0" i="0" u="none">
              <a:ea typeface="ＭＳ Ｐ明朝"/>
            </a:rPr>
            <a:t>（単位：円）</a:t>
          </a: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4</xdr:col>
      <xdr:colOff>1184275</xdr:colOff>
      <xdr:row>0</xdr:row>
      <xdr:rowOff>0</xdr:rowOff>
    </xdr:from>
    <xdr:to>
      <xdr:col>7</xdr:col>
      <xdr:colOff>1851025</xdr:colOff>
      <xdr:row>0</xdr:row>
      <xdr:rowOff>123825</xdr:rowOff>
    </xdr:to>
    <xdr:sp macro="" textlink="">
      <xdr:nvSpPr>
        <xdr:cNvPr id="2" name="テキスト ボックス 1"/>
        <xdr:cNvSpPr txBox="1"/>
      </xdr:nvSpPr>
      <xdr:spPr>
        <a:xfrm>
          <a:off x="6632575"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800" b="0" i="0" u="none">
              <a:ea typeface="ＭＳ Ｐ明朝"/>
            </a:rPr>
            <a:t>平成</a:t>
          </a:r>
          <a:r>
            <a:rPr kumimoji="1" lang="en-US" altLang="ja-JP" sz="800" b="0" i="0" u="none">
              <a:ea typeface="ＭＳ Ｐ明朝"/>
            </a:rPr>
            <a:t>28</a:t>
          </a:r>
          <a:r>
            <a:rPr kumimoji="1" lang="ja-JP" altLang="en-US" sz="800" b="0" i="0" u="none">
              <a:ea typeface="ＭＳ Ｐ明朝"/>
            </a:rPr>
            <a:t>年 </a:t>
          </a:r>
          <a:r>
            <a:rPr kumimoji="1" lang="en-US" altLang="ja-JP" sz="800" b="0" i="0" u="none">
              <a:ea typeface="ＭＳ Ｐ明朝"/>
            </a:rPr>
            <a:t>6</a:t>
          </a:r>
          <a:r>
            <a:rPr kumimoji="1" lang="ja-JP" altLang="en-US" sz="800" b="0" i="0" u="none">
              <a:ea typeface="ＭＳ Ｐ明朝"/>
            </a:rPr>
            <a:t>月</a:t>
          </a:r>
          <a:r>
            <a:rPr kumimoji="1" lang="en-US" altLang="ja-JP" sz="800" b="0" i="0" u="none">
              <a:ea typeface="ＭＳ Ｐ明朝"/>
            </a:rPr>
            <a:t>29</a:t>
          </a:r>
          <a:r>
            <a:rPr kumimoji="1" lang="ja-JP" altLang="en-US" sz="800" b="0" i="0" u="none">
              <a:ea typeface="ＭＳ Ｐ明朝"/>
            </a:rPr>
            <a:t>日</a:t>
          </a:r>
        </a:p>
      </xdr:txBody>
    </xdr:sp>
    <xdr:clientData/>
  </xdr:twoCellAnchor>
  <xdr:twoCellAnchor editAs="absolute">
    <xdr:from>
      <xdr:col>0</xdr:col>
      <xdr:colOff>9525</xdr:colOff>
      <xdr:row>0</xdr:row>
      <xdr:rowOff>758825</xdr:rowOff>
    </xdr:from>
    <xdr:to>
      <xdr:col>7</xdr:col>
      <xdr:colOff>1851025</xdr:colOff>
      <xdr:row>1</xdr:row>
      <xdr:rowOff>273050</xdr:rowOff>
    </xdr:to>
    <xdr:sp macro="" textlink="">
      <xdr:nvSpPr>
        <xdr:cNvPr id="3" name="テキスト ボックス 2"/>
        <xdr:cNvSpPr txBox="1"/>
      </xdr:nvSpPr>
      <xdr:spPr>
        <a:xfrm>
          <a:off x="9525" y="758825"/>
          <a:ext cx="10433050" cy="2952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1800" b="1" i="0" u="words">
              <a:ea typeface="ＭＳ Ｐ明朝"/>
            </a:rPr>
            <a:t>事業活動計算書</a:t>
          </a:r>
        </a:p>
      </xdr:txBody>
    </xdr:sp>
    <xdr:clientData/>
  </xdr:twoCellAnchor>
  <xdr:twoCellAnchor editAs="absolute">
    <xdr:from>
      <xdr:col>0</xdr:col>
      <xdr:colOff>9525</xdr:colOff>
      <xdr:row>0</xdr:row>
      <xdr:rowOff>0</xdr:rowOff>
    </xdr:from>
    <xdr:to>
      <xdr:col>2</xdr:col>
      <xdr:colOff>3419475</xdr:colOff>
      <xdr:row>0</xdr:row>
      <xdr:rowOff>123825</xdr:rowOff>
    </xdr:to>
    <xdr:sp macro="" textlink="">
      <xdr:nvSpPr>
        <xdr:cNvPr id="4" name="テキスト ボックス 3"/>
        <xdr:cNvSpPr txBox="1"/>
      </xdr:nvSpPr>
      <xdr:spPr>
        <a:xfrm>
          <a:off x="9525"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800" b="0" i="0" u="none">
              <a:ea typeface="ＭＳ Ｐ明朝"/>
            </a:rPr>
            <a:t>第</a:t>
          </a:r>
          <a:r>
            <a:rPr kumimoji="1" lang="en-US" altLang="ja-JP" sz="800" b="0" i="0" u="none">
              <a:ea typeface="ＭＳ Ｐ明朝"/>
            </a:rPr>
            <a:t>2</a:t>
          </a:r>
          <a:r>
            <a:rPr kumimoji="1" lang="ja-JP" altLang="en-US" sz="800" b="0" i="0" u="none">
              <a:ea typeface="ＭＳ Ｐ明朝"/>
            </a:rPr>
            <a:t>号の</a:t>
          </a:r>
          <a:r>
            <a:rPr kumimoji="1" lang="en-US" altLang="ja-JP" sz="800" b="0" i="0" u="none">
              <a:ea typeface="ＭＳ Ｐ明朝"/>
            </a:rPr>
            <a:t>4</a:t>
          </a:r>
          <a:r>
            <a:rPr kumimoji="1" lang="ja-JP" altLang="en-US" sz="800" b="0" i="0" u="none">
              <a:ea typeface="ＭＳ Ｐ明朝"/>
            </a:rPr>
            <a:t>様式</a:t>
          </a:r>
        </a:p>
      </xdr:txBody>
    </xdr:sp>
    <xdr:clientData/>
  </xdr:twoCellAnchor>
  <xdr:twoCellAnchor editAs="absolute">
    <xdr:from>
      <xdr:col>5</xdr:col>
      <xdr:colOff>612775</xdr:colOff>
      <xdr:row>0</xdr:row>
      <xdr:rowOff>149225</xdr:rowOff>
    </xdr:from>
    <xdr:to>
      <xdr:col>6</xdr:col>
      <xdr:colOff>231775</xdr:colOff>
      <xdr:row>0</xdr:row>
      <xdr:rowOff>311150</xdr:rowOff>
    </xdr:to>
    <xdr:sp macro="" textlink="">
      <xdr:nvSpPr>
        <xdr:cNvPr id="5" name="テキスト ボックス 4"/>
        <xdr:cNvSpPr txBox="1"/>
      </xdr:nvSpPr>
      <xdr:spPr>
        <a:xfrm>
          <a:off x="7251700" y="14922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法人名</a:t>
          </a:r>
        </a:p>
      </xdr:txBody>
    </xdr:sp>
    <xdr:clientData/>
  </xdr:twoCellAnchor>
  <xdr:twoCellAnchor editAs="absolute">
    <xdr:from>
      <xdr:col>6</xdr:col>
      <xdr:colOff>231775</xdr:colOff>
      <xdr:row>0</xdr:row>
      <xdr:rowOff>149225</xdr:rowOff>
    </xdr:from>
    <xdr:to>
      <xdr:col>7</xdr:col>
      <xdr:colOff>1851025</xdr:colOff>
      <xdr:row>0</xdr:row>
      <xdr:rowOff>311150</xdr:rowOff>
    </xdr:to>
    <xdr:sp macro="" textlink="">
      <xdr:nvSpPr>
        <xdr:cNvPr id="6" name="テキスト ボックス 5"/>
        <xdr:cNvSpPr txBox="1"/>
      </xdr:nvSpPr>
      <xdr:spPr>
        <a:xfrm>
          <a:off x="8061325" y="14922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社会福祉法人　京都梅花園</a:t>
          </a:r>
        </a:p>
      </xdr:txBody>
    </xdr:sp>
    <xdr:clientData/>
  </xdr:twoCellAnchor>
  <xdr:twoCellAnchor editAs="absolute">
    <xdr:from>
      <xdr:col>5</xdr:col>
      <xdr:colOff>612775</xdr:colOff>
      <xdr:row>0</xdr:row>
      <xdr:rowOff>311150</xdr:rowOff>
    </xdr:from>
    <xdr:to>
      <xdr:col>6</xdr:col>
      <xdr:colOff>231775</xdr:colOff>
      <xdr:row>0</xdr:row>
      <xdr:rowOff>473075</xdr:rowOff>
    </xdr:to>
    <xdr:sp macro="" textlink="">
      <xdr:nvSpPr>
        <xdr:cNvPr id="7" name="テキスト ボックス 6"/>
        <xdr:cNvSpPr txBox="1"/>
      </xdr:nvSpPr>
      <xdr:spPr>
        <a:xfrm>
          <a:off x="7251700" y="311150"/>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施設名</a:t>
          </a:r>
        </a:p>
      </xdr:txBody>
    </xdr:sp>
    <xdr:clientData/>
  </xdr:twoCellAnchor>
  <xdr:twoCellAnchor editAs="absolute">
    <xdr:from>
      <xdr:col>6</xdr:col>
      <xdr:colOff>231775</xdr:colOff>
      <xdr:row>0</xdr:row>
      <xdr:rowOff>311150</xdr:rowOff>
    </xdr:from>
    <xdr:to>
      <xdr:col>7</xdr:col>
      <xdr:colOff>1851025</xdr:colOff>
      <xdr:row>0</xdr:row>
      <xdr:rowOff>473075</xdr:rowOff>
    </xdr:to>
    <xdr:sp macro="" textlink="">
      <xdr:nvSpPr>
        <xdr:cNvPr id="8" name="テキスト ボックス 7"/>
        <xdr:cNvSpPr txBox="1"/>
      </xdr:nvSpPr>
      <xdr:spPr>
        <a:xfrm>
          <a:off x="8061325" y="311150"/>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a:t>
          </a:r>
        </a:p>
      </xdr:txBody>
    </xdr:sp>
    <xdr:clientData/>
  </xdr:twoCellAnchor>
  <xdr:twoCellAnchor editAs="absolute">
    <xdr:from>
      <xdr:col>5</xdr:col>
      <xdr:colOff>612775</xdr:colOff>
      <xdr:row>0</xdr:row>
      <xdr:rowOff>473075</xdr:rowOff>
    </xdr:from>
    <xdr:to>
      <xdr:col>6</xdr:col>
      <xdr:colOff>231775</xdr:colOff>
      <xdr:row>0</xdr:row>
      <xdr:rowOff>635000</xdr:rowOff>
    </xdr:to>
    <xdr:sp macro="" textlink="">
      <xdr:nvSpPr>
        <xdr:cNvPr id="9" name="テキスト ボックス 8"/>
        <xdr:cNvSpPr txBox="1"/>
      </xdr:nvSpPr>
      <xdr:spPr>
        <a:xfrm>
          <a:off x="7251700" y="47307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拠点区分</a:t>
          </a:r>
        </a:p>
      </xdr:txBody>
    </xdr:sp>
    <xdr:clientData/>
  </xdr:twoCellAnchor>
  <xdr:twoCellAnchor editAs="absolute">
    <xdr:from>
      <xdr:col>6</xdr:col>
      <xdr:colOff>231775</xdr:colOff>
      <xdr:row>0</xdr:row>
      <xdr:rowOff>473075</xdr:rowOff>
    </xdr:from>
    <xdr:to>
      <xdr:col>7</xdr:col>
      <xdr:colOff>1851025</xdr:colOff>
      <xdr:row>0</xdr:row>
      <xdr:rowOff>635000</xdr:rowOff>
    </xdr:to>
    <xdr:sp macro="" textlink="">
      <xdr:nvSpPr>
        <xdr:cNvPr id="10" name="テキスト ボックス 9"/>
        <xdr:cNvSpPr txBox="1"/>
      </xdr:nvSpPr>
      <xdr:spPr>
        <a:xfrm>
          <a:off x="8061325" y="47307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障害者支援施設あんびしゃ</a:t>
          </a:r>
        </a:p>
      </xdr:txBody>
    </xdr:sp>
    <xdr:clientData/>
  </xdr:twoCellAnchor>
  <xdr:twoCellAnchor editAs="absolute">
    <xdr:from>
      <xdr:col>5</xdr:col>
      <xdr:colOff>612775</xdr:colOff>
      <xdr:row>0</xdr:row>
      <xdr:rowOff>311150</xdr:rowOff>
    </xdr:from>
    <xdr:to>
      <xdr:col>7</xdr:col>
      <xdr:colOff>1851025</xdr:colOff>
      <xdr:row>0</xdr:row>
      <xdr:rowOff>311150</xdr:rowOff>
    </xdr:to>
    <xdr:cxnSp macro="">
      <xdr:nvCxnSpPr>
        <xdr:cNvPr id="11" name="直線コネクタ 10"/>
        <xdr:cNvCxnSpPr/>
      </xdr:nvCxnSpPr>
      <xdr:spPr>
        <a:xfrm>
          <a:off x="7251700" y="31115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612775</xdr:colOff>
      <xdr:row>0</xdr:row>
      <xdr:rowOff>473075</xdr:rowOff>
    </xdr:from>
    <xdr:to>
      <xdr:col>7</xdr:col>
      <xdr:colOff>1851025</xdr:colOff>
      <xdr:row>0</xdr:row>
      <xdr:rowOff>473075</xdr:rowOff>
    </xdr:to>
    <xdr:cxnSp macro="">
      <xdr:nvCxnSpPr>
        <xdr:cNvPr id="12" name="直線コネクタ 11"/>
        <xdr:cNvCxnSpPr/>
      </xdr:nvCxnSpPr>
      <xdr:spPr>
        <a:xfrm>
          <a:off x="7251700" y="47307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612775</xdr:colOff>
      <xdr:row>0</xdr:row>
      <xdr:rowOff>635000</xdr:rowOff>
    </xdr:from>
    <xdr:to>
      <xdr:col>7</xdr:col>
      <xdr:colOff>1851025</xdr:colOff>
      <xdr:row>0</xdr:row>
      <xdr:rowOff>635000</xdr:rowOff>
    </xdr:to>
    <xdr:cxnSp macro="">
      <xdr:nvCxnSpPr>
        <xdr:cNvPr id="13" name="直線コネクタ 12"/>
        <xdr:cNvCxnSpPr/>
      </xdr:nvCxnSpPr>
      <xdr:spPr>
        <a:xfrm>
          <a:off x="7251700" y="63500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612775</xdr:colOff>
      <xdr:row>0</xdr:row>
      <xdr:rowOff>149225</xdr:rowOff>
    </xdr:from>
    <xdr:to>
      <xdr:col>7</xdr:col>
      <xdr:colOff>1851025</xdr:colOff>
      <xdr:row>0</xdr:row>
      <xdr:rowOff>149225</xdr:rowOff>
    </xdr:to>
    <xdr:cxnSp macro="">
      <xdr:nvCxnSpPr>
        <xdr:cNvPr id="14" name="直線コネクタ 13"/>
        <xdr:cNvCxnSpPr/>
      </xdr:nvCxnSpPr>
      <xdr:spPr>
        <a:xfrm>
          <a:off x="7251700" y="14922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612775</xdr:colOff>
      <xdr:row>0</xdr:row>
      <xdr:rowOff>149225</xdr:rowOff>
    </xdr:from>
    <xdr:to>
      <xdr:col>5</xdr:col>
      <xdr:colOff>612775</xdr:colOff>
      <xdr:row>0</xdr:row>
      <xdr:rowOff>635000</xdr:rowOff>
    </xdr:to>
    <xdr:cxnSp macro="">
      <xdr:nvCxnSpPr>
        <xdr:cNvPr id="15" name="直線コネクタ 14"/>
        <xdr:cNvCxnSpPr/>
      </xdr:nvCxnSpPr>
      <xdr:spPr>
        <a:xfrm>
          <a:off x="7251700"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231775</xdr:colOff>
      <xdr:row>0</xdr:row>
      <xdr:rowOff>149225</xdr:rowOff>
    </xdr:from>
    <xdr:to>
      <xdr:col>6</xdr:col>
      <xdr:colOff>231775</xdr:colOff>
      <xdr:row>0</xdr:row>
      <xdr:rowOff>635000</xdr:rowOff>
    </xdr:to>
    <xdr:cxnSp macro="">
      <xdr:nvCxnSpPr>
        <xdr:cNvPr id="16" name="直線コネクタ 15"/>
        <xdr:cNvCxnSpPr/>
      </xdr:nvCxnSpPr>
      <xdr:spPr>
        <a:xfrm>
          <a:off x="8061325"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1851025</xdr:colOff>
      <xdr:row>0</xdr:row>
      <xdr:rowOff>149225</xdr:rowOff>
    </xdr:from>
    <xdr:to>
      <xdr:col>7</xdr:col>
      <xdr:colOff>1851025</xdr:colOff>
      <xdr:row>0</xdr:row>
      <xdr:rowOff>635000</xdr:rowOff>
    </xdr:to>
    <xdr:cxnSp macro="">
      <xdr:nvCxnSpPr>
        <xdr:cNvPr id="17" name="直線コネクタ 16"/>
        <xdr:cNvCxnSpPr/>
      </xdr:nvCxnSpPr>
      <xdr:spPr>
        <a:xfrm>
          <a:off x="10442575"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9525</xdr:colOff>
      <xdr:row>2</xdr:row>
      <xdr:rowOff>3175</xdr:rowOff>
    </xdr:from>
    <xdr:to>
      <xdr:col>7</xdr:col>
      <xdr:colOff>1851025</xdr:colOff>
      <xdr:row>3</xdr:row>
      <xdr:rowOff>3175</xdr:rowOff>
    </xdr:to>
    <xdr:sp macro="" textlink="">
      <xdr:nvSpPr>
        <xdr:cNvPr id="18" name="テキスト ボックス 17"/>
        <xdr:cNvSpPr txBox="1"/>
      </xdr:nvSpPr>
      <xdr:spPr>
        <a:xfrm>
          <a:off x="9525" y="1079500"/>
          <a:ext cx="10433050"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 自 平成</a:t>
          </a:r>
          <a:r>
            <a:rPr kumimoji="1" lang="en-US" altLang="ja-JP" sz="900" b="0" i="0" u="none">
              <a:ea typeface="ＭＳ Ｐ明朝"/>
            </a:rPr>
            <a:t>27</a:t>
          </a:r>
          <a:r>
            <a:rPr kumimoji="1" lang="ja-JP" altLang="en-US" sz="900" b="0" i="0" u="none">
              <a:ea typeface="ＭＳ Ｐ明朝"/>
            </a:rPr>
            <a:t>年 </a:t>
          </a:r>
          <a:r>
            <a:rPr kumimoji="1" lang="en-US" altLang="ja-JP" sz="900" b="0" i="0" u="none">
              <a:ea typeface="ＭＳ Ｐ明朝"/>
            </a:rPr>
            <a:t>4</a:t>
          </a:r>
          <a:r>
            <a:rPr kumimoji="1" lang="ja-JP" altLang="en-US" sz="900" b="0" i="0" u="none">
              <a:ea typeface="ＭＳ Ｐ明朝"/>
            </a:rPr>
            <a:t>月 </a:t>
          </a:r>
          <a:r>
            <a:rPr kumimoji="1" lang="en-US" altLang="ja-JP" sz="900" b="0" i="0" u="none">
              <a:ea typeface="ＭＳ Ｐ明朝"/>
            </a:rPr>
            <a:t>1</a:t>
          </a:r>
          <a:r>
            <a:rPr kumimoji="1" lang="ja-JP" altLang="en-US" sz="900" b="0" i="0" u="none">
              <a:ea typeface="ＭＳ Ｐ明朝"/>
            </a:rPr>
            <a:t>日　　至 平成</a:t>
          </a:r>
          <a:r>
            <a:rPr kumimoji="1" lang="en-US" altLang="ja-JP" sz="900" b="0" i="0" u="none">
              <a:ea typeface="ＭＳ Ｐ明朝"/>
            </a:rPr>
            <a:t>28</a:t>
          </a:r>
          <a:r>
            <a:rPr kumimoji="1" lang="ja-JP" altLang="en-US" sz="900" b="0" i="0" u="none">
              <a:ea typeface="ＭＳ Ｐ明朝"/>
            </a:rPr>
            <a:t>年 </a:t>
          </a:r>
          <a:r>
            <a:rPr kumimoji="1" lang="en-US" altLang="ja-JP" sz="900" b="0" i="0" u="none">
              <a:ea typeface="ＭＳ Ｐ明朝"/>
            </a:rPr>
            <a:t>3</a:t>
          </a:r>
          <a:r>
            <a:rPr kumimoji="1" lang="ja-JP" altLang="en-US" sz="900" b="0" i="0" u="none">
              <a:ea typeface="ＭＳ Ｐ明朝"/>
            </a:rPr>
            <a:t>月</a:t>
          </a:r>
          <a:r>
            <a:rPr kumimoji="1" lang="en-US" altLang="ja-JP" sz="900" b="0" i="0" u="none">
              <a:ea typeface="ＭＳ Ｐ明朝"/>
            </a:rPr>
            <a:t>31</a:t>
          </a:r>
          <a:r>
            <a:rPr kumimoji="1" lang="ja-JP" altLang="en-US" sz="900" b="0" i="0" u="none">
              <a:ea typeface="ＭＳ Ｐ明朝"/>
            </a:rPr>
            <a:t>日 ）</a:t>
          </a:r>
        </a:p>
      </xdr:txBody>
    </xdr:sp>
    <xdr:clientData/>
  </xdr:twoCellAnchor>
  <xdr:twoCellAnchor editAs="absolute">
    <xdr:from>
      <xdr:col>4</xdr:col>
      <xdr:colOff>1184275</xdr:colOff>
      <xdr:row>2</xdr:row>
      <xdr:rowOff>3175</xdr:rowOff>
    </xdr:from>
    <xdr:to>
      <xdr:col>7</xdr:col>
      <xdr:colOff>1851025</xdr:colOff>
      <xdr:row>3</xdr:row>
      <xdr:rowOff>3175</xdr:rowOff>
    </xdr:to>
    <xdr:sp macro="" textlink="">
      <xdr:nvSpPr>
        <xdr:cNvPr id="19" name="テキスト ボックス 18"/>
        <xdr:cNvSpPr txBox="1"/>
      </xdr:nvSpPr>
      <xdr:spPr>
        <a:xfrm>
          <a:off x="6632575" y="1079500"/>
          <a:ext cx="3810000"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900" b="0" i="0" u="none">
              <a:ea typeface="ＭＳ Ｐ明朝"/>
            </a:rPr>
            <a:t>（単位：円）</a:t>
          </a:r>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4</xdr:col>
      <xdr:colOff>1184275</xdr:colOff>
      <xdr:row>0</xdr:row>
      <xdr:rowOff>0</xdr:rowOff>
    </xdr:from>
    <xdr:to>
      <xdr:col>7</xdr:col>
      <xdr:colOff>1851025</xdr:colOff>
      <xdr:row>0</xdr:row>
      <xdr:rowOff>123825</xdr:rowOff>
    </xdr:to>
    <xdr:sp macro="" textlink="">
      <xdr:nvSpPr>
        <xdr:cNvPr id="2" name="テキスト ボックス 1"/>
        <xdr:cNvSpPr txBox="1"/>
      </xdr:nvSpPr>
      <xdr:spPr>
        <a:xfrm>
          <a:off x="6632575"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800" b="0" i="0" u="none">
              <a:ea typeface="ＭＳ Ｐ明朝"/>
            </a:rPr>
            <a:t>平成</a:t>
          </a:r>
          <a:r>
            <a:rPr kumimoji="1" lang="en-US" altLang="ja-JP" sz="800" b="0" i="0" u="none">
              <a:ea typeface="ＭＳ Ｐ明朝"/>
            </a:rPr>
            <a:t>28</a:t>
          </a:r>
          <a:r>
            <a:rPr kumimoji="1" lang="ja-JP" altLang="en-US" sz="800" b="0" i="0" u="none">
              <a:ea typeface="ＭＳ Ｐ明朝"/>
            </a:rPr>
            <a:t>年 </a:t>
          </a:r>
          <a:r>
            <a:rPr kumimoji="1" lang="en-US" altLang="ja-JP" sz="800" b="0" i="0" u="none">
              <a:ea typeface="ＭＳ Ｐ明朝"/>
            </a:rPr>
            <a:t>6</a:t>
          </a:r>
          <a:r>
            <a:rPr kumimoji="1" lang="ja-JP" altLang="en-US" sz="800" b="0" i="0" u="none">
              <a:ea typeface="ＭＳ Ｐ明朝"/>
            </a:rPr>
            <a:t>月</a:t>
          </a:r>
          <a:r>
            <a:rPr kumimoji="1" lang="en-US" altLang="ja-JP" sz="800" b="0" i="0" u="none">
              <a:ea typeface="ＭＳ Ｐ明朝"/>
            </a:rPr>
            <a:t>29</a:t>
          </a:r>
          <a:r>
            <a:rPr kumimoji="1" lang="ja-JP" altLang="en-US" sz="800" b="0" i="0" u="none">
              <a:ea typeface="ＭＳ Ｐ明朝"/>
            </a:rPr>
            <a:t>日</a:t>
          </a:r>
        </a:p>
      </xdr:txBody>
    </xdr:sp>
    <xdr:clientData/>
  </xdr:twoCellAnchor>
  <xdr:twoCellAnchor editAs="absolute">
    <xdr:from>
      <xdr:col>0</xdr:col>
      <xdr:colOff>9525</xdr:colOff>
      <xdr:row>0</xdr:row>
      <xdr:rowOff>758825</xdr:rowOff>
    </xdr:from>
    <xdr:to>
      <xdr:col>7</xdr:col>
      <xdr:colOff>1851025</xdr:colOff>
      <xdr:row>1</xdr:row>
      <xdr:rowOff>273050</xdr:rowOff>
    </xdr:to>
    <xdr:sp macro="" textlink="">
      <xdr:nvSpPr>
        <xdr:cNvPr id="3" name="テキスト ボックス 2"/>
        <xdr:cNvSpPr txBox="1"/>
      </xdr:nvSpPr>
      <xdr:spPr>
        <a:xfrm>
          <a:off x="9525" y="758825"/>
          <a:ext cx="10433050" cy="2952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1800" b="1" i="0" u="words">
              <a:ea typeface="ＭＳ Ｐ明朝"/>
            </a:rPr>
            <a:t>事業活動計算書</a:t>
          </a:r>
        </a:p>
      </xdr:txBody>
    </xdr:sp>
    <xdr:clientData/>
  </xdr:twoCellAnchor>
  <xdr:twoCellAnchor editAs="absolute">
    <xdr:from>
      <xdr:col>0</xdr:col>
      <xdr:colOff>9525</xdr:colOff>
      <xdr:row>0</xdr:row>
      <xdr:rowOff>0</xdr:rowOff>
    </xdr:from>
    <xdr:to>
      <xdr:col>2</xdr:col>
      <xdr:colOff>3419475</xdr:colOff>
      <xdr:row>0</xdr:row>
      <xdr:rowOff>123825</xdr:rowOff>
    </xdr:to>
    <xdr:sp macro="" textlink="">
      <xdr:nvSpPr>
        <xdr:cNvPr id="4" name="テキスト ボックス 3"/>
        <xdr:cNvSpPr txBox="1"/>
      </xdr:nvSpPr>
      <xdr:spPr>
        <a:xfrm>
          <a:off x="9525"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800" b="0" i="0" u="none">
              <a:ea typeface="ＭＳ Ｐ明朝"/>
            </a:rPr>
            <a:t>第</a:t>
          </a:r>
          <a:r>
            <a:rPr kumimoji="1" lang="en-US" altLang="ja-JP" sz="800" b="0" i="0" u="none">
              <a:ea typeface="ＭＳ Ｐ明朝"/>
            </a:rPr>
            <a:t>2</a:t>
          </a:r>
          <a:r>
            <a:rPr kumimoji="1" lang="ja-JP" altLang="en-US" sz="800" b="0" i="0" u="none">
              <a:ea typeface="ＭＳ Ｐ明朝"/>
            </a:rPr>
            <a:t>号の</a:t>
          </a:r>
          <a:r>
            <a:rPr kumimoji="1" lang="en-US" altLang="ja-JP" sz="800" b="0" i="0" u="none">
              <a:ea typeface="ＭＳ Ｐ明朝"/>
            </a:rPr>
            <a:t>4</a:t>
          </a:r>
          <a:r>
            <a:rPr kumimoji="1" lang="ja-JP" altLang="en-US" sz="800" b="0" i="0" u="none">
              <a:ea typeface="ＭＳ Ｐ明朝"/>
            </a:rPr>
            <a:t>様式</a:t>
          </a:r>
        </a:p>
      </xdr:txBody>
    </xdr:sp>
    <xdr:clientData/>
  </xdr:twoCellAnchor>
  <xdr:twoCellAnchor editAs="absolute">
    <xdr:from>
      <xdr:col>5</xdr:col>
      <xdr:colOff>612775</xdr:colOff>
      <xdr:row>0</xdr:row>
      <xdr:rowOff>149225</xdr:rowOff>
    </xdr:from>
    <xdr:to>
      <xdr:col>6</xdr:col>
      <xdr:colOff>231775</xdr:colOff>
      <xdr:row>0</xdr:row>
      <xdr:rowOff>311150</xdr:rowOff>
    </xdr:to>
    <xdr:sp macro="" textlink="">
      <xdr:nvSpPr>
        <xdr:cNvPr id="5" name="テキスト ボックス 4"/>
        <xdr:cNvSpPr txBox="1"/>
      </xdr:nvSpPr>
      <xdr:spPr>
        <a:xfrm>
          <a:off x="7251700" y="14922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法人名</a:t>
          </a:r>
        </a:p>
      </xdr:txBody>
    </xdr:sp>
    <xdr:clientData/>
  </xdr:twoCellAnchor>
  <xdr:twoCellAnchor editAs="absolute">
    <xdr:from>
      <xdr:col>6</xdr:col>
      <xdr:colOff>231775</xdr:colOff>
      <xdr:row>0</xdr:row>
      <xdr:rowOff>149225</xdr:rowOff>
    </xdr:from>
    <xdr:to>
      <xdr:col>7</xdr:col>
      <xdr:colOff>1851025</xdr:colOff>
      <xdr:row>0</xdr:row>
      <xdr:rowOff>311150</xdr:rowOff>
    </xdr:to>
    <xdr:sp macro="" textlink="">
      <xdr:nvSpPr>
        <xdr:cNvPr id="6" name="テキスト ボックス 5"/>
        <xdr:cNvSpPr txBox="1"/>
      </xdr:nvSpPr>
      <xdr:spPr>
        <a:xfrm>
          <a:off x="8061325" y="14922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社会福祉法人　京都梅花園</a:t>
          </a:r>
        </a:p>
      </xdr:txBody>
    </xdr:sp>
    <xdr:clientData/>
  </xdr:twoCellAnchor>
  <xdr:twoCellAnchor editAs="absolute">
    <xdr:from>
      <xdr:col>5</xdr:col>
      <xdr:colOff>612775</xdr:colOff>
      <xdr:row>0</xdr:row>
      <xdr:rowOff>311150</xdr:rowOff>
    </xdr:from>
    <xdr:to>
      <xdr:col>6</xdr:col>
      <xdr:colOff>231775</xdr:colOff>
      <xdr:row>0</xdr:row>
      <xdr:rowOff>473075</xdr:rowOff>
    </xdr:to>
    <xdr:sp macro="" textlink="">
      <xdr:nvSpPr>
        <xdr:cNvPr id="7" name="テキスト ボックス 6"/>
        <xdr:cNvSpPr txBox="1"/>
      </xdr:nvSpPr>
      <xdr:spPr>
        <a:xfrm>
          <a:off x="7251700" y="311150"/>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施設名</a:t>
          </a:r>
        </a:p>
      </xdr:txBody>
    </xdr:sp>
    <xdr:clientData/>
  </xdr:twoCellAnchor>
  <xdr:twoCellAnchor editAs="absolute">
    <xdr:from>
      <xdr:col>6</xdr:col>
      <xdr:colOff>231775</xdr:colOff>
      <xdr:row>0</xdr:row>
      <xdr:rowOff>311150</xdr:rowOff>
    </xdr:from>
    <xdr:to>
      <xdr:col>7</xdr:col>
      <xdr:colOff>1851025</xdr:colOff>
      <xdr:row>0</xdr:row>
      <xdr:rowOff>473075</xdr:rowOff>
    </xdr:to>
    <xdr:sp macro="" textlink="">
      <xdr:nvSpPr>
        <xdr:cNvPr id="8" name="テキスト ボックス 7"/>
        <xdr:cNvSpPr txBox="1"/>
      </xdr:nvSpPr>
      <xdr:spPr>
        <a:xfrm>
          <a:off x="8061325" y="311150"/>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a:t>
          </a:r>
        </a:p>
      </xdr:txBody>
    </xdr:sp>
    <xdr:clientData/>
  </xdr:twoCellAnchor>
  <xdr:twoCellAnchor editAs="absolute">
    <xdr:from>
      <xdr:col>5</xdr:col>
      <xdr:colOff>612775</xdr:colOff>
      <xdr:row>0</xdr:row>
      <xdr:rowOff>473075</xdr:rowOff>
    </xdr:from>
    <xdr:to>
      <xdr:col>6</xdr:col>
      <xdr:colOff>231775</xdr:colOff>
      <xdr:row>0</xdr:row>
      <xdr:rowOff>635000</xdr:rowOff>
    </xdr:to>
    <xdr:sp macro="" textlink="">
      <xdr:nvSpPr>
        <xdr:cNvPr id="9" name="テキスト ボックス 8"/>
        <xdr:cNvSpPr txBox="1"/>
      </xdr:nvSpPr>
      <xdr:spPr>
        <a:xfrm>
          <a:off x="7251700" y="47307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拠点区分</a:t>
          </a:r>
        </a:p>
      </xdr:txBody>
    </xdr:sp>
    <xdr:clientData/>
  </xdr:twoCellAnchor>
  <xdr:twoCellAnchor editAs="absolute">
    <xdr:from>
      <xdr:col>6</xdr:col>
      <xdr:colOff>231775</xdr:colOff>
      <xdr:row>0</xdr:row>
      <xdr:rowOff>473075</xdr:rowOff>
    </xdr:from>
    <xdr:to>
      <xdr:col>7</xdr:col>
      <xdr:colOff>1851025</xdr:colOff>
      <xdr:row>0</xdr:row>
      <xdr:rowOff>635000</xdr:rowOff>
    </xdr:to>
    <xdr:sp macro="" textlink="">
      <xdr:nvSpPr>
        <xdr:cNvPr id="10" name="テキスト ボックス 9"/>
        <xdr:cNvSpPr txBox="1"/>
      </xdr:nvSpPr>
      <xdr:spPr>
        <a:xfrm>
          <a:off x="8061325" y="47307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ユニティ芦原</a:t>
          </a:r>
        </a:p>
      </xdr:txBody>
    </xdr:sp>
    <xdr:clientData/>
  </xdr:twoCellAnchor>
  <xdr:twoCellAnchor editAs="absolute">
    <xdr:from>
      <xdr:col>5</xdr:col>
      <xdr:colOff>612775</xdr:colOff>
      <xdr:row>0</xdr:row>
      <xdr:rowOff>311150</xdr:rowOff>
    </xdr:from>
    <xdr:to>
      <xdr:col>7</xdr:col>
      <xdr:colOff>1851025</xdr:colOff>
      <xdr:row>0</xdr:row>
      <xdr:rowOff>311150</xdr:rowOff>
    </xdr:to>
    <xdr:cxnSp macro="">
      <xdr:nvCxnSpPr>
        <xdr:cNvPr id="11" name="直線コネクタ 10"/>
        <xdr:cNvCxnSpPr/>
      </xdr:nvCxnSpPr>
      <xdr:spPr>
        <a:xfrm>
          <a:off x="7251700" y="31115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612775</xdr:colOff>
      <xdr:row>0</xdr:row>
      <xdr:rowOff>473075</xdr:rowOff>
    </xdr:from>
    <xdr:to>
      <xdr:col>7</xdr:col>
      <xdr:colOff>1851025</xdr:colOff>
      <xdr:row>0</xdr:row>
      <xdr:rowOff>473075</xdr:rowOff>
    </xdr:to>
    <xdr:cxnSp macro="">
      <xdr:nvCxnSpPr>
        <xdr:cNvPr id="12" name="直線コネクタ 11"/>
        <xdr:cNvCxnSpPr/>
      </xdr:nvCxnSpPr>
      <xdr:spPr>
        <a:xfrm>
          <a:off x="7251700" y="47307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612775</xdr:colOff>
      <xdr:row>0</xdr:row>
      <xdr:rowOff>635000</xdr:rowOff>
    </xdr:from>
    <xdr:to>
      <xdr:col>7</xdr:col>
      <xdr:colOff>1851025</xdr:colOff>
      <xdr:row>0</xdr:row>
      <xdr:rowOff>635000</xdr:rowOff>
    </xdr:to>
    <xdr:cxnSp macro="">
      <xdr:nvCxnSpPr>
        <xdr:cNvPr id="13" name="直線コネクタ 12"/>
        <xdr:cNvCxnSpPr/>
      </xdr:nvCxnSpPr>
      <xdr:spPr>
        <a:xfrm>
          <a:off x="7251700" y="63500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612775</xdr:colOff>
      <xdr:row>0</xdr:row>
      <xdr:rowOff>149225</xdr:rowOff>
    </xdr:from>
    <xdr:to>
      <xdr:col>7</xdr:col>
      <xdr:colOff>1851025</xdr:colOff>
      <xdr:row>0</xdr:row>
      <xdr:rowOff>149225</xdr:rowOff>
    </xdr:to>
    <xdr:cxnSp macro="">
      <xdr:nvCxnSpPr>
        <xdr:cNvPr id="14" name="直線コネクタ 13"/>
        <xdr:cNvCxnSpPr/>
      </xdr:nvCxnSpPr>
      <xdr:spPr>
        <a:xfrm>
          <a:off x="7251700" y="14922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612775</xdr:colOff>
      <xdr:row>0</xdr:row>
      <xdr:rowOff>149225</xdr:rowOff>
    </xdr:from>
    <xdr:to>
      <xdr:col>5</xdr:col>
      <xdr:colOff>612775</xdr:colOff>
      <xdr:row>0</xdr:row>
      <xdr:rowOff>635000</xdr:rowOff>
    </xdr:to>
    <xdr:cxnSp macro="">
      <xdr:nvCxnSpPr>
        <xdr:cNvPr id="15" name="直線コネクタ 14"/>
        <xdr:cNvCxnSpPr/>
      </xdr:nvCxnSpPr>
      <xdr:spPr>
        <a:xfrm>
          <a:off x="7251700"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231775</xdr:colOff>
      <xdr:row>0</xdr:row>
      <xdr:rowOff>149225</xdr:rowOff>
    </xdr:from>
    <xdr:to>
      <xdr:col>6</xdr:col>
      <xdr:colOff>231775</xdr:colOff>
      <xdr:row>0</xdr:row>
      <xdr:rowOff>635000</xdr:rowOff>
    </xdr:to>
    <xdr:cxnSp macro="">
      <xdr:nvCxnSpPr>
        <xdr:cNvPr id="16" name="直線コネクタ 15"/>
        <xdr:cNvCxnSpPr/>
      </xdr:nvCxnSpPr>
      <xdr:spPr>
        <a:xfrm>
          <a:off x="8061325"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1851025</xdr:colOff>
      <xdr:row>0</xdr:row>
      <xdr:rowOff>149225</xdr:rowOff>
    </xdr:from>
    <xdr:to>
      <xdr:col>7</xdr:col>
      <xdr:colOff>1851025</xdr:colOff>
      <xdr:row>0</xdr:row>
      <xdr:rowOff>635000</xdr:rowOff>
    </xdr:to>
    <xdr:cxnSp macro="">
      <xdr:nvCxnSpPr>
        <xdr:cNvPr id="17" name="直線コネクタ 16"/>
        <xdr:cNvCxnSpPr/>
      </xdr:nvCxnSpPr>
      <xdr:spPr>
        <a:xfrm>
          <a:off x="10442575"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9525</xdr:colOff>
      <xdr:row>2</xdr:row>
      <xdr:rowOff>3175</xdr:rowOff>
    </xdr:from>
    <xdr:to>
      <xdr:col>7</xdr:col>
      <xdr:colOff>1851025</xdr:colOff>
      <xdr:row>3</xdr:row>
      <xdr:rowOff>3175</xdr:rowOff>
    </xdr:to>
    <xdr:sp macro="" textlink="">
      <xdr:nvSpPr>
        <xdr:cNvPr id="18" name="テキスト ボックス 17"/>
        <xdr:cNvSpPr txBox="1"/>
      </xdr:nvSpPr>
      <xdr:spPr>
        <a:xfrm>
          <a:off x="9525" y="1079500"/>
          <a:ext cx="10433050"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 自 平成</a:t>
          </a:r>
          <a:r>
            <a:rPr kumimoji="1" lang="en-US" altLang="ja-JP" sz="900" b="0" i="0" u="none">
              <a:ea typeface="ＭＳ Ｐ明朝"/>
            </a:rPr>
            <a:t>27</a:t>
          </a:r>
          <a:r>
            <a:rPr kumimoji="1" lang="ja-JP" altLang="en-US" sz="900" b="0" i="0" u="none">
              <a:ea typeface="ＭＳ Ｐ明朝"/>
            </a:rPr>
            <a:t>年 </a:t>
          </a:r>
          <a:r>
            <a:rPr kumimoji="1" lang="en-US" altLang="ja-JP" sz="900" b="0" i="0" u="none">
              <a:ea typeface="ＭＳ Ｐ明朝"/>
            </a:rPr>
            <a:t>4</a:t>
          </a:r>
          <a:r>
            <a:rPr kumimoji="1" lang="ja-JP" altLang="en-US" sz="900" b="0" i="0" u="none">
              <a:ea typeface="ＭＳ Ｐ明朝"/>
            </a:rPr>
            <a:t>月 </a:t>
          </a:r>
          <a:r>
            <a:rPr kumimoji="1" lang="en-US" altLang="ja-JP" sz="900" b="0" i="0" u="none">
              <a:ea typeface="ＭＳ Ｐ明朝"/>
            </a:rPr>
            <a:t>1</a:t>
          </a:r>
          <a:r>
            <a:rPr kumimoji="1" lang="ja-JP" altLang="en-US" sz="900" b="0" i="0" u="none">
              <a:ea typeface="ＭＳ Ｐ明朝"/>
            </a:rPr>
            <a:t>日　　至 平成</a:t>
          </a:r>
          <a:r>
            <a:rPr kumimoji="1" lang="en-US" altLang="ja-JP" sz="900" b="0" i="0" u="none">
              <a:ea typeface="ＭＳ Ｐ明朝"/>
            </a:rPr>
            <a:t>28</a:t>
          </a:r>
          <a:r>
            <a:rPr kumimoji="1" lang="ja-JP" altLang="en-US" sz="900" b="0" i="0" u="none">
              <a:ea typeface="ＭＳ Ｐ明朝"/>
            </a:rPr>
            <a:t>年 </a:t>
          </a:r>
          <a:r>
            <a:rPr kumimoji="1" lang="en-US" altLang="ja-JP" sz="900" b="0" i="0" u="none">
              <a:ea typeface="ＭＳ Ｐ明朝"/>
            </a:rPr>
            <a:t>3</a:t>
          </a:r>
          <a:r>
            <a:rPr kumimoji="1" lang="ja-JP" altLang="en-US" sz="900" b="0" i="0" u="none">
              <a:ea typeface="ＭＳ Ｐ明朝"/>
            </a:rPr>
            <a:t>月</a:t>
          </a:r>
          <a:r>
            <a:rPr kumimoji="1" lang="en-US" altLang="ja-JP" sz="900" b="0" i="0" u="none">
              <a:ea typeface="ＭＳ Ｐ明朝"/>
            </a:rPr>
            <a:t>31</a:t>
          </a:r>
          <a:r>
            <a:rPr kumimoji="1" lang="ja-JP" altLang="en-US" sz="900" b="0" i="0" u="none">
              <a:ea typeface="ＭＳ Ｐ明朝"/>
            </a:rPr>
            <a:t>日 ）</a:t>
          </a:r>
        </a:p>
      </xdr:txBody>
    </xdr:sp>
    <xdr:clientData/>
  </xdr:twoCellAnchor>
  <xdr:twoCellAnchor editAs="absolute">
    <xdr:from>
      <xdr:col>4</xdr:col>
      <xdr:colOff>1184275</xdr:colOff>
      <xdr:row>2</xdr:row>
      <xdr:rowOff>3175</xdr:rowOff>
    </xdr:from>
    <xdr:to>
      <xdr:col>7</xdr:col>
      <xdr:colOff>1851025</xdr:colOff>
      <xdr:row>3</xdr:row>
      <xdr:rowOff>3175</xdr:rowOff>
    </xdr:to>
    <xdr:sp macro="" textlink="">
      <xdr:nvSpPr>
        <xdr:cNvPr id="19" name="テキスト ボックス 18"/>
        <xdr:cNvSpPr txBox="1"/>
      </xdr:nvSpPr>
      <xdr:spPr>
        <a:xfrm>
          <a:off x="6632575" y="1079500"/>
          <a:ext cx="3810000"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900" b="0" i="0" u="none">
              <a:ea typeface="ＭＳ Ｐ明朝"/>
            </a:rPr>
            <a:t>（単位：円）</a:t>
          </a: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11</xdr:col>
      <xdr:colOff>612775</xdr:colOff>
      <xdr:row>0</xdr:row>
      <xdr:rowOff>0</xdr:rowOff>
    </xdr:from>
    <xdr:to>
      <xdr:col>15</xdr:col>
      <xdr:colOff>803275</xdr:colOff>
      <xdr:row>0</xdr:row>
      <xdr:rowOff>123825</xdr:rowOff>
    </xdr:to>
    <xdr:sp macro="" textlink="">
      <xdr:nvSpPr>
        <xdr:cNvPr id="2" name="テキスト ボックス 1"/>
        <xdr:cNvSpPr txBox="1"/>
      </xdr:nvSpPr>
      <xdr:spPr>
        <a:xfrm>
          <a:off x="11347450"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800" b="0" i="0" u="none">
              <a:ea typeface="ＭＳ Ｐ明朝"/>
            </a:rPr>
            <a:t>平成</a:t>
          </a:r>
          <a:r>
            <a:rPr kumimoji="1" lang="en-US" altLang="ja-JP" sz="800" b="0" i="0" u="none">
              <a:ea typeface="ＭＳ Ｐ明朝"/>
            </a:rPr>
            <a:t>28</a:t>
          </a:r>
          <a:r>
            <a:rPr kumimoji="1" lang="ja-JP" altLang="en-US" sz="800" b="0" i="0" u="none">
              <a:ea typeface="ＭＳ Ｐ明朝"/>
            </a:rPr>
            <a:t>年 </a:t>
          </a:r>
          <a:r>
            <a:rPr kumimoji="1" lang="en-US" altLang="ja-JP" sz="800" b="0" i="0" u="none">
              <a:ea typeface="ＭＳ Ｐ明朝"/>
            </a:rPr>
            <a:t>6</a:t>
          </a:r>
          <a:r>
            <a:rPr kumimoji="1" lang="ja-JP" altLang="en-US" sz="800" b="0" i="0" u="none">
              <a:ea typeface="ＭＳ Ｐ明朝"/>
            </a:rPr>
            <a:t>月</a:t>
          </a:r>
          <a:r>
            <a:rPr kumimoji="1" lang="en-US" altLang="ja-JP" sz="800" b="0" i="0" u="none">
              <a:ea typeface="ＭＳ Ｐ明朝"/>
            </a:rPr>
            <a:t>29</a:t>
          </a:r>
          <a:r>
            <a:rPr kumimoji="1" lang="ja-JP" altLang="en-US" sz="800" b="0" i="0" u="none">
              <a:ea typeface="ＭＳ Ｐ明朝"/>
            </a:rPr>
            <a:t>日</a:t>
          </a:r>
        </a:p>
      </xdr:txBody>
    </xdr:sp>
    <xdr:clientData/>
  </xdr:twoCellAnchor>
  <xdr:twoCellAnchor editAs="absolute">
    <xdr:from>
      <xdr:col>0</xdr:col>
      <xdr:colOff>9525</xdr:colOff>
      <xdr:row>0</xdr:row>
      <xdr:rowOff>758825</xdr:rowOff>
    </xdr:from>
    <xdr:to>
      <xdr:col>15</xdr:col>
      <xdr:colOff>803275</xdr:colOff>
      <xdr:row>1</xdr:row>
      <xdr:rowOff>273050</xdr:rowOff>
    </xdr:to>
    <xdr:sp macro="" textlink="">
      <xdr:nvSpPr>
        <xdr:cNvPr id="3" name="テキスト ボックス 2"/>
        <xdr:cNvSpPr txBox="1"/>
      </xdr:nvSpPr>
      <xdr:spPr>
        <a:xfrm>
          <a:off x="9525" y="758825"/>
          <a:ext cx="15147925" cy="2952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1800" b="1" i="0" u="words">
              <a:ea typeface="ＭＳ Ｐ明朝"/>
            </a:rPr>
            <a:t>事業活動内訳表</a:t>
          </a:r>
        </a:p>
      </xdr:txBody>
    </xdr:sp>
    <xdr:clientData/>
  </xdr:twoCellAnchor>
  <xdr:twoCellAnchor editAs="absolute">
    <xdr:from>
      <xdr:col>0</xdr:col>
      <xdr:colOff>9525</xdr:colOff>
      <xdr:row>0</xdr:row>
      <xdr:rowOff>0</xdr:rowOff>
    </xdr:from>
    <xdr:to>
      <xdr:col>3</xdr:col>
      <xdr:colOff>323850</xdr:colOff>
      <xdr:row>0</xdr:row>
      <xdr:rowOff>123825</xdr:rowOff>
    </xdr:to>
    <xdr:sp macro="" textlink="">
      <xdr:nvSpPr>
        <xdr:cNvPr id="4" name="テキスト ボックス 3"/>
        <xdr:cNvSpPr txBox="1"/>
      </xdr:nvSpPr>
      <xdr:spPr>
        <a:xfrm>
          <a:off x="9525" y="0"/>
          <a:ext cx="38100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800" b="0" i="0" u="none">
              <a:ea typeface="ＭＳ Ｐ明朝"/>
            </a:rPr>
            <a:t>第</a:t>
          </a:r>
          <a:r>
            <a:rPr kumimoji="1" lang="en-US" altLang="ja-JP" sz="800" b="0" i="0" u="none">
              <a:ea typeface="ＭＳ Ｐ明朝"/>
            </a:rPr>
            <a:t>2</a:t>
          </a:r>
          <a:r>
            <a:rPr kumimoji="1" lang="ja-JP" altLang="en-US" sz="800" b="0" i="0" u="none">
              <a:ea typeface="ＭＳ Ｐ明朝"/>
            </a:rPr>
            <a:t>号の</a:t>
          </a:r>
          <a:r>
            <a:rPr kumimoji="1" lang="en-US" altLang="ja-JP" sz="800" b="0" i="0" u="none">
              <a:ea typeface="ＭＳ Ｐ明朝"/>
            </a:rPr>
            <a:t>2</a:t>
          </a:r>
          <a:r>
            <a:rPr kumimoji="1" lang="ja-JP" altLang="en-US" sz="800" b="0" i="0" u="none">
              <a:ea typeface="ＭＳ Ｐ明朝"/>
            </a:rPr>
            <a:t>様式</a:t>
          </a:r>
        </a:p>
      </xdr:txBody>
    </xdr:sp>
    <xdr:clientData/>
  </xdr:twoCellAnchor>
  <xdr:twoCellAnchor editAs="absolute">
    <xdr:from>
      <xdr:col>12</xdr:col>
      <xdr:colOff>327025</xdr:colOff>
      <xdr:row>0</xdr:row>
      <xdr:rowOff>149225</xdr:rowOff>
    </xdr:from>
    <xdr:to>
      <xdr:col>13</xdr:col>
      <xdr:colOff>231775</xdr:colOff>
      <xdr:row>0</xdr:row>
      <xdr:rowOff>311150</xdr:rowOff>
    </xdr:to>
    <xdr:sp macro="" textlink="">
      <xdr:nvSpPr>
        <xdr:cNvPr id="5" name="テキスト ボックス 4"/>
        <xdr:cNvSpPr txBox="1"/>
      </xdr:nvSpPr>
      <xdr:spPr>
        <a:xfrm>
          <a:off x="11966575" y="14922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法人名</a:t>
          </a:r>
        </a:p>
      </xdr:txBody>
    </xdr:sp>
    <xdr:clientData/>
  </xdr:twoCellAnchor>
  <xdr:twoCellAnchor editAs="absolute">
    <xdr:from>
      <xdr:col>13</xdr:col>
      <xdr:colOff>231775</xdr:colOff>
      <xdr:row>0</xdr:row>
      <xdr:rowOff>149225</xdr:rowOff>
    </xdr:from>
    <xdr:to>
      <xdr:col>15</xdr:col>
      <xdr:colOff>803275</xdr:colOff>
      <xdr:row>0</xdr:row>
      <xdr:rowOff>311150</xdr:rowOff>
    </xdr:to>
    <xdr:sp macro="" textlink="">
      <xdr:nvSpPr>
        <xdr:cNvPr id="6" name="テキスト ボックス 5"/>
        <xdr:cNvSpPr txBox="1"/>
      </xdr:nvSpPr>
      <xdr:spPr>
        <a:xfrm>
          <a:off x="12776200" y="14922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社会福祉法人　京都梅花園</a:t>
          </a:r>
        </a:p>
      </xdr:txBody>
    </xdr:sp>
    <xdr:clientData/>
  </xdr:twoCellAnchor>
  <xdr:twoCellAnchor editAs="absolute">
    <xdr:from>
      <xdr:col>12</xdr:col>
      <xdr:colOff>327025</xdr:colOff>
      <xdr:row>0</xdr:row>
      <xdr:rowOff>311150</xdr:rowOff>
    </xdr:from>
    <xdr:to>
      <xdr:col>13</xdr:col>
      <xdr:colOff>231775</xdr:colOff>
      <xdr:row>0</xdr:row>
      <xdr:rowOff>473075</xdr:rowOff>
    </xdr:to>
    <xdr:sp macro="" textlink="">
      <xdr:nvSpPr>
        <xdr:cNvPr id="7" name="テキスト ボックス 6"/>
        <xdr:cNvSpPr txBox="1"/>
      </xdr:nvSpPr>
      <xdr:spPr>
        <a:xfrm>
          <a:off x="11966575" y="311150"/>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施設名</a:t>
          </a:r>
        </a:p>
      </xdr:txBody>
    </xdr:sp>
    <xdr:clientData/>
  </xdr:twoCellAnchor>
  <xdr:twoCellAnchor editAs="absolute">
    <xdr:from>
      <xdr:col>13</xdr:col>
      <xdr:colOff>231775</xdr:colOff>
      <xdr:row>0</xdr:row>
      <xdr:rowOff>311150</xdr:rowOff>
    </xdr:from>
    <xdr:to>
      <xdr:col>15</xdr:col>
      <xdr:colOff>803275</xdr:colOff>
      <xdr:row>0</xdr:row>
      <xdr:rowOff>473075</xdr:rowOff>
    </xdr:to>
    <xdr:sp macro="" textlink="">
      <xdr:nvSpPr>
        <xdr:cNvPr id="8" name="テキスト ボックス 7"/>
        <xdr:cNvSpPr txBox="1"/>
      </xdr:nvSpPr>
      <xdr:spPr>
        <a:xfrm>
          <a:off x="12776200" y="311150"/>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a:t>
          </a:r>
        </a:p>
      </xdr:txBody>
    </xdr:sp>
    <xdr:clientData/>
  </xdr:twoCellAnchor>
  <xdr:twoCellAnchor editAs="absolute">
    <xdr:from>
      <xdr:col>12</xdr:col>
      <xdr:colOff>327025</xdr:colOff>
      <xdr:row>0</xdr:row>
      <xdr:rowOff>473075</xdr:rowOff>
    </xdr:from>
    <xdr:to>
      <xdr:col>13</xdr:col>
      <xdr:colOff>231775</xdr:colOff>
      <xdr:row>0</xdr:row>
      <xdr:rowOff>635000</xdr:rowOff>
    </xdr:to>
    <xdr:sp macro="" textlink="">
      <xdr:nvSpPr>
        <xdr:cNvPr id="9" name="テキスト ボックス 8"/>
        <xdr:cNvSpPr txBox="1"/>
      </xdr:nvSpPr>
      <xdr:spPr>
        <a:xfrm>
          <a:off x="11966575" y="473075"/>
          <a:ext cx="809625"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会計単位名</a:t>
          </a:r>
        </a:p>
      </xdr:txBody>
    </xdr:sp>
    <xdr:clientData/>
  </xdr:twoCellAnchor>
  <xdr:twoCellAnchor editAs="absolute">
    <xdr:from>
      <xdr:col>13</xdr:col>
      <xdr:colOff>231775</xdr:colOff>
      <xdr:row>0</xdr:row>
      <xdr:rowOff>473075</xdr:rowOff>
    </xdr:from>
    <xdr:to>
      <xdr:col>15</xdr:col>
      <xdr:colOff>803275</xdr:colOff>
      <xdr:row>0</xdr:row>
      <xdr:rowOff>635000</xdr:rowOff>
    </xdr:to>
    <xdr:sp macro="" textlink="">
      <xdr:nvSpPr>
        <xdr:cNvPr id="10" name="テキスト ボックス 9"/>
        <xdr:cNvSpPr txBox="1"/>
      </xdr:nvSpPr>
      <xdr:spPr>
        <a:xfrm>
          <a:off x="12776200" y="473075"/>
          <a:ext cx="2381250" cy="1619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l"/>
          <a:r>
            <a:rPr kumimoji="1" lang="ja-JP" altLang="en-US" sz="900" b="0" i="0" u="none">
              <a:ea typeface="ＭＳ Ｐ明朝"/>
            </a:rPr>
            <a:t> 社会福祉法人　京都梅花園</a:t>
          </a:r>
        </a:p>
      </xdr:txBody>
    </xdr:sp>
    <xdr:clientData/>
  </xdr:twoCellAnchor>
  <xdr:twoCellAnchor editAs="absolute">
    <xdr:from>
      <xdr:col>12</xdr:col>
      <xdr:colOff>327025</xdr:colOff>
      <xdr:row>0</xdr:row>
      <xdr:rowOff>311150</xdr:rowOff>
    </xdr:from>
    <xdr:to>
      <xdr:col>15</xdr:col>
      <xdr:colOff>803275</xdr:colOff>
      <xdr:row>0</xdr:row>
      <xdr:rowOff>311150</xdr:rowOff>
    </xdr:to>
    <xdr:cxnSp macro="">
      <xdr:nvCxnSpPr>
        <xdr:cNvPr id="11" name="直線コネクタ 10"/>
        <xdr:cNvCxnSpPr/>
      </xdr:nvCxnSpPr>
      <xdr:spPr>
        <a:xfrm>
          <a:off x="11966575" y="31115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12</xdr:col>
      <xdr:colOff>327025</xdr:colOff>
      <xdr:row>0</xdr:row>
      <xdr:rowOff>473075</xdr:rowOff>
    </xdr:from>
    <xdr:to>
      <xdr:col>15</xdr:col>
      <xdr:colOff>803275</xdr:colOff>
      <xdr:row>0</xdr:row>
      <xdr:rowOff>473075</xdr:rowOff>
    </xdr:to>
    <xdr:cxnSp macro="">
      <xdr:nvCxnSpPr>
        <xdr:cNvPr id="12" name="直線コネクタ 11"/>
        <xdr:cNvCxnSpPr/>
      </xdr:nvCxnSpPr>
      <xdr:spPr>
        <a:xfrm>
          <a:off x="11966575" y="47307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12</xdr:col>
      <xdr:colOff>327025</xdr:colOff>
      <xdr:row>0</xdr:row>
      <xdr:rowOff>635000</xdr:rowOff>
    </xdr:from>
    <xdr:to>
      <xdr:col>15</xdr:col>
      <xdr:colOff>803275</xdr:colOff>
      <xdr:row>0</xdr:row>
      <xdr:rowOff>635000</xdr:rowOff>
    </xdr:to>
    <xdr:cxnSp macro="">
      <xdr:nvCxnSpPr>
        <xdr:cNvPr id="13" name="直線コネクタ 12"/>
        <xdr:cNvCxnSpPr/>
      </xdr:nvCxnSpPr>
      <xdr:spPr>
        <a:xfrm>
          <a:off x="11966575" y="635000"/>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12</xdr:col>
      <xdr:colOff>327025</xdr:colOff>
      <xdr:row>0</xdr:row>
      <xdr:rowOff>149225</xdr:rowOff>
    </xdr:from>
    <xdr:to>
      <xdr:col>15</xdr:col>
      <xdr:colOff>803275</xdr:colOff>
      <xdr:row>0</xdr:row>
      <xdr:rowOff>149225</xdr:rowOff>
    </xdr:to>
    <xdr:cxnSp macro="">
      <xdr:nvCxnSpPr>
        <xdr:cNvPr id="14" name="直線コネクタ 13"/>
        <xdr:cNvCxnSpPr/>
      </xdr:nvCxnSpPr>
      <xdr:spPr>
        <a:xfrm>
          <a:off x="11966575" y="149225"/>
          <a:ext cx="3190875" cy="0"/>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12</xdr:col>
      <xdr:colOff>327025</xdr:colOff>
      <xdr:row>0</xdr:row>
      <xdr:rowOff>149225</xdr:rowOff>
    </xdr:from>
    <xdr:to>
      <xdr:col>12</xdr:col>
      <xdr:colOff>327025</xdr:colOff>
      <xdr:row>0</xdr:row>
      <xdr:rowOff>635000</xdr:rowOff>
    </xdr:to>
    <xdr:cxnSp macro="">
      <xdr:nvCxnSpPr>
        <xdr:cNvPr id="15" name="直線コネクタ 14"/>
        <xdr:cNvCxnSpPr/>
      </xdr:nvCxnSpPr>
      <xdr:spPr>
        <a:xfrm>
          <a:off x="11966575"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13</xdr:col>
      <xdr:colOff>231775</xdr:colOff>
      <xdr:row>0</xdr:row>
      <xdr:rowOff>149225</xdr:rowOff>
    </xdr:from>
    <xdr:to>
      <xdr:col>13</xdr:col>
      <xdr:colOff>231775</xdr:colOff>
      <xdr:row>0</xdr:row>
      <xdr:rowOff>635000</xdr:rowOff>
    </xdr:to>
    <xdr:cxnSp macro="">
      <xdr:nvCxnSpPr>
        <xdr:cNvPr id="16" name="直線コネクタ 15"/>
        <xdr:cNvCxnSpPr/>
      </xdr:nvCxnSpPr>
      <xdr:spPr>
        <a:xfrm>
          <a:off x="12776200"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803275</xdr:colOff>
      <xdr:row>0</xdr:row>
      <xdr:rowOff>149225</xdr:rowOff>
    </xdr:from>
    <xdr:to>
      <xdr:col>15</xdr:col>
      <xdr:colOff>803275</xdr:colOff>
      <xdr:row>0</xdr:row>
      <xdr:rowOff>635000</xdr:rowOff>
    </xdr:to>
    <xdr:cxnSp macro="">
      <xdr:nvCxnSpPr>
        <xdr:cNvPr id="17" name="直線コネクタ 16"/>
        <xdr:cNvCxnSpPr/>
      </xdr:nvCxnSpPr>
      <xdr:spPr>
        <a:xfrm>
          <a:off x="15157450" y="149225"/>
          <a:ext cx="0" cy="485775"/>
        </a:xfrm>
        <a:prstGeom prst="line">
          <a:avLst/>
        </a:prstGeom>
        <a:ln w="12700" cmpd="sng">
          <a:solidFill>
            <a:srgbClr val="00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9525</xdr:colOff>
      <xdr:row>2</xdr:row>
      <xdr:rowOff>3175</xdr:rowOff>
    </xdr:from>
    <xdr:to>
      <xdr:col>15</xdr:col>
      <xdr:colOff>803275</xdr:colOff>
      <xdr:row>3</xdr:row>
      <xdr:rowOff>3175</xdr:rowOff>
    </xdr:to>
    <xdr:sp macro="" textlink="">
      <xdr:nvSpPr>
        <xdr:cNvPr id="18" name="テキスト ボックス 17"/>
        <xdr:cNvSpPr txBox="1"/>
      </xdr:nvSpPr>
      <xdr:spPr>
        <a:xfrm>
          <a:off x="9525" y="1079500"/>
          <a:ext cx="15147925"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b="0" i="0" u="none">
              <a:ea typeface="ＭＳ Ｐ明朝"/>
            </a:rPr>
            <a:t>（ 自 平成</a:t>
          </a:r>
          <a:r>
            <a:rPr kumimoji="1" lang="en-US" altLang="ja-JP" sz="900" b="0" i="0" u="none">
              <a:ea typeface="ＭＳ Ｐ明朝"/>
            </a:rPr>
            <a:t>27</a:t>
          </a:r>
          <a:r>
            <a:rPr kumimoji="1" lang="ja-JP" altLang="en-US" sz="900" b="0" i="0" u="none">
              <a:ea typeface="ＭＳ Ｐ明朝"/>
            </a:rPr>
            <a:t>年 </a:t>
          </a:r>
          <a:r>
            <a:rPr kumimoji="1" lang="en-US" altLang="ja-JP" sz="900" b="0" i="0" u="none">
              <a:ea typeface="ＭＳ Ｐ明朝"/>
            </a:rPr>
            <a:t>4</a:t>
          </a:r>
          <a:r>
            <a:rPr kumimoji="1" lang="ja-JP" altLang="en-US" sz="900" b="0" i="0" u="none">
              <a:ea typeface="ＭＳ Ｐ明朝"/>
            </a:rPr>
            <a:t>月 </a:t>
          </a:r>
          <a:r>
            <a:rPr kumimoji="1" lang="en-US" altLang="ja-JP" sz="900" b="0" i="0" u="none">
              <a:ea typeface="ＭＳ Ｐ明朝"/>
            </a:rPr>
            <a:t>1</a:t>
          </a:r>
          <a:r>
            <a:rPr kumimoji="1" lang="ja-JP" altLang="en-US" sz="900" b="0" i="0" u="none">
              <a:ea typeface="ＭＳ Ｐ明朝"/>
            </a:rPr>
            <a:t>日　　至 平成</a:t>
          </a:r>
          <a:r>
            <a:rPr kumimoji="1" lang="en-US" altLang="ja-JP" sz="900" b="0" i="0" u="none">
              <a:ea typeface="ＭＳ Ｐ明朝"/>
            </a:rPr>
            <a:t>28</a:t>
          </a:r>
          <a:r>
            <a:rPr kumimoji="1" lang="ja-JP" altLang="en-US" sz="900" b="0" i="0" u="none">
              <a:ea typeface="ＭＳ Ｐ明朝"/>
            </a:rPr>
            <a:t>年 </a:t>
          </a:r>
          <a:r>
            <a:rPr kumimoji="1" lang="en-US" altLang="ja-JP" sz="900" b="0" i="0" u="none">
              <a:ea typeface="ＭＳ Ｐ明朝"/>
            </a:rPr>
            <a:t>3</a:t>
          </a:r>
          <a:r>
            <a:rPr kumimoji="1" lang="ja-JP" altLang="en-US" sz="900" b="0" i="0" u="none">
              <a:ea typeface="ＭＳ Ｐ明朝"/>
            </a:rPr>
            <a:t>月</a:t>
          </a:r>
          <a:r>
            <a:rPr kumimoji="1" lang="en-US" altLang="ja-JP" sz="900" b="0" i="0" u="none">
              <a:ea typeface="ＭＳ Ｐ明朝"/>
            </a:rPr>
            <a:t>31</a:t>
          </a:r>
          <a:r>
            <a:rPr kumimoji="1" lang="ja-JP" altLang="en-US" sz="900" b="0" i="0" u="none">
              <a:ea typeface="ＭＳ Ｐ明朝"/>
            </a:rPr>
            <a:t>日 ）</a:t>
          </a:r>
        </a:p>
      </xdr:txBody>
    </xdr:sp>
    <xdr:clientData/>
  </xdr:twoCellAnchor>
  <xdr:twoCellAnchor editAs="absolute">
    <xdr:from>
      <xdr:col>11</xdr:col>
      <xdr:colOff>612775</xdr:colOff>
      <xdr:row>2</xdr:row>
      <xdr:rowOff>3175</xdr:rowOff>
    </xdr:from>
    <xdr:to>
      <xdr:col>15</xdr:col>
      <xdr:colOff>803275</xdr:colOff>
      <xdr:row>3</xdr:row>
      <xdr:rowOff>3175</xdr:rowOff>
    </xdr:to>
    <xdr:sp macro="" textlink="">
      <xdr:nvSpPr>
        <xdr:cNvPr id="19" name="テキスト ボックス 18"/>
        <xdr:cNvSpPr txBox="1"/>
      </xdr:nvSpPr>
      <xdr:spPr>
        <a:xfrm>
          <a:off x="11347450" y="1079500"/>
          <a:ext cx="3810000" cy="1333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r"/>
          <a:r>
            <a:rPr kumimoji="1" lang="ja-JP" altLang="en-US" sz="900" b="0" i="0" u="none">
              <a:ea typeface="ＭＳ Ｐ明朝"/>
            </a:rPr>
            <a:t>（単位：円）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showGridLines="0" tabSelected="1" zoomScaleNormal="100" workbookViewId="0"/>
  </sheetViews>
  <sheetFormatPr defaultRowHeight="13.5"/>
  <cols>
    <col min="1" max="2" width="2.625" style="120" customWidth="1"/>
    <col min="3" max="3" width="50.625" style="120" customWidth="1"/>
    <col min="4" max="6" width="15.625" style="120" customWidth="1"/>
    <col min="7" max="7" width="25.625" style="120" customWidth="1"/>
    <col min="8" max="8" width="10" style="120" customWidth="1"/>
    <col min="9" max="16384" width="9" style="120"/>
  </cols>
  <sheetData>
    <row r="1" spans="1:8" ht="61.7" customHeight="1"/>
    <row r="2" spans="1:8" ht="23.25" customHeight="1"/>
    <row r="3" spans="1:8" ht="10.5" customHeight="1"/>
    <row r="4" spans="1:8">
      <c r="A4" s="190"/>
      <c r="B4" s="153" t="s">
        <v>173</v>
      </c>
      <c r="C4" s="164"/>
      <c r="D4" s="163" t="s">
        <v>892</v>
      </c>
      <c r="E4" s="163" t="s">
        <v>893</v>
      </c>
      <c r="F4" s="163" t="s">
        <v>894</v>
      </c>
      <c r="G4" s="163" t="s">
        <v>774</v>
      </c>
      <c r="H4" s="163" t="s">
        <v>895</v>
      </c>
    </row>
    <row r="5" spans="1:8">
      <c r="A5" s="191" t="s">
        <v>201</v>
      </c>
      <c r="B5" s="191" t="s">
        <v>176</v>
      </c>
      <c r="C5" s="166" t="s">
        <v>775</v>
      </c>
      <c r="D5" s="167">
        <v>76660000</v>
      </c>
      <c r="E5" s="167">
        <v>76405334</v>
      </c>
      <c r="F5" s="167">
        <v>254666</v>
      </c>
      <c r="G5" s="194"/>
      <c r="H5" s="193">
        <v>99.67</v>
      </c>
    </row>
    <row r="6" spans="1:8">
      <c r="A6" s="195" t="s">
        <v>203</v>
      </c>
      <c r="B6" s="195" t="s">
        <v>776</v>
      </c>
      <c r="C6" s="168" t="s">
        <v>777</v>
      </c>
      <c r="D6" s="169">
        <v>660000</v>
      </c>
      <c r="E6" s="169">
        <v>1403657</v>
      </c>
      <c r="F6" s="169">
        <v>-743657</v>
      </c>
      <c r="G6" s="198" t="s">
        <v>903</v>
      </c>
      <c r="H6" s="197">
        <v>212.68</v>
      </c>
    </row>
    <row r="7" spans="1:8">
      <c r="A7" s="195" t="s">
        <v>545</v>
      </c>
      <c r="B7" s="195" t="s">
        <v>179</v>
      </c>
      <c r="C7" s="168" t="s">
        <v>778</v>
      </c>
      <c r="D7" s="169">
        <v>50000000</v>
      </c>
      <c r="E7" s="169">
        <v>47403788</v>
      </c>
      <c r="F7" s="169">
        <v>2596212</v>
      </c>
      <c r="G7" s="198" t="s">
        <v>904</v>
      </c>
      <c r="H7" s="197">
        <v>94.81</v>
      </c>
    </row>
    <row r="8" spans="1:8">
      <c r="A8" s="195" t="s">
        <v>547</v>
      </c>
      <c r="B8" s="195" t="s">
        <v>179</v>
      </c>
      <c r="C8" s="168" t="s">
        <v>779</v>
      </c>
      <c r="D8" s="169">
        <v>17000000</v>
      </c>
      <c r="E8" s="169">
        <v>18196497</v>
      </c>
      <c r="F8" s="169">
        <v>-1196497</v>
      </c>
      <c r="G8" s="198" t="s">
        <v>903</v>
      </c>
      <c r="H8" s="197">
        <v>107.04</v>
      </c>
    </row>
    <row r="9" spans="1:8">
      <c r="A9" s="195" t="s">
        <v>780</v>
      </c>
      <c r="B9" s="195" t="s">
        <v>179</v>
      </c>
      <c r="C9" s="170" t="s">
        <v>781</v>
      </c>
      <c r="D9" s="171">
        <v>9000000</v>
      </c>
      <c r="E9" s="171">
        <v>9401392</v>
      </c>
      <c r="F9" s="171">
        <v>-401392</v>
      </c>
      <c r="G9" s="201" t="s">
        <v>903</v>
      </c>
      <c r="H9" s="200">
        <v>104.46</v>
      </c>
    </row>
    <row r="10" spans="1:8">
      <c r="A10" s="195" t="s">
        <v>782</v>
      </c>
      <c r="B10" s="195" t="s">
        <v>179</v>
      </c>
      <c r="C10" s="166" t="s">
        <v>783</v>
      </c>
      <c r="D10" s="167">
        <v>118575362</v>
      </c>
      <c r="E10" s="167">
        <v>119606804</v>
      </c>
      <c r="F10" s="167">
        <v>-1031442</v>
      </c>
      <c r="G10" s="194"/>
      <c r="H10" s="193">
        <v>100.87</v>
      </c>
    </row>
    <row r="11" spans="1:8">
      <c r="A11" s="195" t="s">
        <v>784</v>
      </c>
      <c r="B11" s="195" t="s">
        <v>179</v>
      </c>
      <c r="C11" s="168" t="s">
        <v>785</v>
      </c>
      <c r="D11" s="169">
        <v>103000000</v>
      </c>
      <c r="E11" s="169">
        <v>103304610</v>
      </c>
      <c r="F11" s="169">
        <v>-304610</v>
      </c>
      <c r="G11" s="198"/>
      <c r="H11" s="197">
        <v>100.3</v>
      </c>
    </row>
    <row r="12" spans="1:8">
      <c r="A12" s="195" t="s">
        <v>176</v>
      </c>
      <c r="B12" s="195" t="s">
        <v>179</v>
      </c>
      <c r="C12" s="168" t="s">
        <v>791</v>
      </c>
      <c r="D12" s="169">
        <v>8120000</v>
      </c>
      <c r="E12" s="169">
        <v>8453735</v>
      </c>
      <c r="F12" s="169">
        <v>-333735</v>
      </c>
      <c r="G12" s="198"/>
      <c r="H12" s="197">
        <v>104.11</v>
      </c>
    </row>
    <row r="13" spans="1:8">
      <c r="A13" s="195" t="s">
        <v>197</v>
      </c>
      <c r="B13" s="195" t="s">
        <v>179</v>
      </c>
      <c r="C13" s="168" t="s">
        <v>795</v>
      </c>
      <c r="D13" s="169">
        <v>6800000</v>
      </c>
      <c r="E13" s="169">
        <v>6694091</v>
      </c>
      <c r="F13" s="169">
        <v>105909</v>
      </c>
      <c r="G13" s="198"/>
      <c r="H13" s="197">
        <v>98.44</v>
      </c>
    </row>
    <row r="14" spans="1:8">
      <c r="A14" s="195"/>
      <c r="B14" s="195" t="s">
        <v>179</v>
      </c>
      <c r="C14" s="170" t="s">
        <v>797</v>
      </c>
      <c r="D14" s="171">
        <v>655362</v>
      </c>
      <c r="E14" s="171">
        <v>1154368</v>
      </c>
      <c r="F14" s="171">
        <v>-499006</v>
      </c>
      <c r="G14" s="201" t="s">
        <v>905</v>
      </c>
      <c r="H14" s="200">
        <v>176.14</v>
      </c>
    </row>
    <row r="15" spans="1:8">
      <c r="A15" s="195"/>
      <c r="B15" s="195" t="s">
        <v>179</v>
      </c>
      <c r="C15" s="166" t="s">
        <v>800</v>
      </c>
      <c r="D15" s="167">
        <v>277500</v>
      </c>
      <c r="E15" s="167">
        <v>277500</v>
      </c>
      <c r="F15" s="167">
        <v>0</v>
      </c>
      <c r="G15" s="194"/>
      <c r="H15" s="193">
        <v>100</v>
      </c>
    </row>
    <row r="16" spans="1:8">
      <c r="A16" s="195"/>
      <c r="B16" s="195" t="s">
        <v>179</v>
      </c>
      <c r="C16" s="170" t="s">
        <v>801</v>
      </c>
      <c r="D16" s="171">
        <v>277500</v>
      </c>
      <c r="E16" s="171">
        <v>277500</v>
      </c>
      <c r="F16" s="171">
        <v>0</v>
      </c>
      <c r="G16" s="201"/>
      <c r="H16" s="200">
        <v>100</v>
      </c>
    </row>
    <row r="17" spans="1:8">
      <c r="A17" s="195"/>
      <c r="B17" s="195" t="s">
        <v>179</v>
      </c>
      <c r="C17" s="166" t="s">
        <v>802</v>
      </c>
      <c r="D17" s="167">
        <v>147000</v>
      </c>
      <c r="E17" s="167">
        <v>156500</v>
      </c>
      <c r="F17" s="167">
        <v>-9500</v>
      </c>
      <c r="G17" s="194"/>
      <c r="H17" s="193">
        <v>106.46</v>
      </c>
    </row>
    <row r="18" spans="1:8">
      <c r="A18" s="195"/>
      <c r="B18" s="195" t="s">
        <v>179</v>
      </c>
      <c r="C18" s="170" t="s">
        <v>803</v>
      </c>
      <c r="D18" s="171">
        <v>147000</v>
      </c>
      <c r="E18" s="171">
        <v>156500</v>
      </c>
      <c r="F18" s="171">
        <v>-9500</v>
      </c>
      <c r="G18" s="201"/>
      <c r="H18" s="200">
        <v>106.46</v>
      </c>
    </row>
    <row r="19" spans="1:8">
      <c r="A19" s="195"/>
      <c r="B19" s="195" t="s">
        <v>179</v>
      </c>
      <c r="C19" s="166" t="s">
        <v>804</v>
      </c>
      <c r="D19" s="167">
        <v>7700000</v>
      </c>
      <c r="E19" s="167">
        <v>7442313</v>
      </c>
      <c r="F19" s="167">
        <v>257687</v>
      </c>
      <c r="G19" s="194"/>
      <c r="H19" s="193">
        <v>96.65</v>
      </c>
    </row>
    <row r="20" spans="1:8">
      <c r="A20" s="195"/>
      <c r="B20" s="195" t="s">
        <v>179</v>
      </c>
      <c r="C20" s="170" t="s">
        <v>805</v>
      </c>
      <c r="D20" s="171">
        <v>7700000</v>
      </c>
      <c r="E20" s="171">
        <v>7442313</v>
      </c>
      <c r="F20" s="171">
        <v>257687</v>
      </c>
      <c r="G20" s="201"/>
      <c r="H20" s="200">
        <v>96.65</v>
      </c>
    </row>
    <row r="21" spans="1:8">
      <c r="A21" s="195"/>
      <c r="B21" s="195" t="s">
        <v>179</v>
      </c>
      <c r="C21" s="166" t="s">
        <v>806</v>
      </c>
      <c r="D21" s="167">
        <v>320000</v>
      </c>
      <c r="E21" s="167">
        <v>451851</v>
      </c>
      <c r="F21" s="167">
        <v>-131851</v>
      </c>
      <c r="G21" s="194"/>
      <c r="H21" s="193">
        <v>141.19999999999999</v>
      </c>
    </row>
    <row r="22" spans="1:8">
      <c r="A22" s="195"/>
      <c r="B22" s="195" t="s">
        <v>179</v>
      </c>
      <c r="C22" s="168" t="s">
        <v>807</v>
      </c>
      <c r="D22" s="169">
        <v>20000</v>
      </c>
      <c r="E22" s="169">
        <v>50000</v>
      </c>
      <c r="F22" s="169">
        <v>-30000</v>
      </c>
      <c r="G22" s="198"/>
      <c r="H22" s="197">
        <v>250</v>
      </c>
    </row>
    <row r="23" spans="1:8">
      <c r="A23" s="195"/>
      <c r="B23" s="195" t="s">
        <v>179</v>
      </c>
      <c r="C23" s="168" t="s">
        <v>808</v>
      </c>
      <c r="D23" s="169">
        <v>50000</v>
      </c>
      <c r="E23" s="169">
        <v>96590</v>
      </c>
      <c r="F23" s="169">
        <v>-46590</v>
      </c>
      <c r="G23" s="198"/>
      <c r="H23" s="197">
        <v>193.18</v>
      </c>
    </row>
    <row r="24" spans="1:8">
      <c r="A24" s="195"/>
      <c r="B24" s="195" t="s">
        <v>179</v>
      </c>
      <c r="C24" s="170" t="s">
        <v>809</v>
      </c>
      <c r="D24" s="171">
        <v>250000</v>
      </c>
      <c r="E24" s="171">
        <v>305261</v>
      </c>
      <c r="F24" s="171">
        <v>-55261</v>
      </c>
      <c r="G24" s="201"/>
      <c r="H24" s="200">
        <v>122.1</v>
      </c>
    </row>
    <row r="25" spans="1:8">
      <c r="A25" s="195"/>
      <c r="B25" s="202" t="s">
        <v>179</v>
      </c>
      <c r="C25" s="203" t="s">
        <v>810</v>
      </c>
      <c r="D25" s="215">
        <v>203679862</v>
      </c>
      <c r="E25" s="215">
        <v>204340302</v>
      </c>
      <c r="F25" s="215">
        <v>-660440</v>
      </c>
      <c r="G25" s="206"/>
      <c r="H25" s="205">
        <v>100.32</v>
      </c>
    </row>
    <row r="26" spans="1:8">
      <c r="A26" s="195"/>
      <c r="B26" s="195" t="s">
        <v>197</v>
      </c>
      <c r="C26" s="166" t="s">
        <v>811</v>
      </c>
      <c r="D26" s="167">
        <v>77629900</v>
      </c>
      <c r="E26" s="167">
        <v>86683931</v>
      </c>
      <c r="F26" s="167">
        <v>-9054031</v>
      </c>
      <c r="G26" s="194"/>
      <c r="H26" s="193">
        <v>111.66</v>
      </c>
    </row>
    <row r="27" spans="1:8">
      <c r="A27" s="195"/>
      <c r="B27" s="195" t="s">
        <v>812</v>
      </c>
      <c r="C27" s="168" t="s">
        <v>813</v>
      </c>
      <c r="D27" s="169">
        <v>54000000</v>
      </c>
      <c r="E27" s="169">
        <v>53516873</v>
      </c>
      <c r="F27" s="169">
        <v>483127</v>
      </c>
      <c r="G27" s="198"/>
      <c r="H27" s="197">
        <v>99.11</v>
      </c>
    </row>
    <row r="28" spans="1:8">
      <c r="A28" s="195"/>
      <c r="B28" s="195" t="s">
        <v>179</v>
      </c>
      <c r="C28" s="168" t="s">
        <v>816</v>
      </c>
      <c r="D28" s="169">
        <v>15470000</v>
      </c>
      <c r="E28" s="169">
        <v>18530000</v>
      </c>
      <c r="F28" s="169">
        <v>-3060000</v>
      </c>
      <c r="G28" s="198" t="s">
        <v>903</v>
      </c>
      <c r="H28" s="197">
        <v>119.78</v>
      </c>
    </row>
    <row r="29" spans="1:8">
      <c r="A29" s="195"/>
      <c r="B29" s="195" t="s">
        <v>179</v>
      </c>
      <c r="C29" s="168" t="s">
        <v>817</v>
      </c>
      <c r="D29" s="169">
        <v>250000</v>
      </c>
      <c r="E29" s="169">
        <v>240000</v>
      </c>
      <c r="F29" s="169">
        <v>10000</v>
      </c>
      <c r="G29" s="198"/>
      <c r="H29" s="197">
        <v>96</v>
      </c>
    </row>
    <row r="30" spans="1:8">
      <c r="A30" s="195"/>
      <c r="B30" s="195" t="s">
        <v>179</v>
      </c>
      <c r="C30" s="168" t="s">
        <v>818</v>
      </c>
      <c r="D30" s="169">
        <v>759900</v>
      </c>
      <c r="E30" s="169">
        <v>5032145</v>
      </c>
      <c r="F30" s="169">
        <v>-4272245</v>
      </c>
      <c r="G30" s="198" t="s">
        <v>906</v>
      </c>
      <c r="H30" s="197">
        <v>662.21</v>
      </c>
    </row>
    <row r="31" spans="1:8">
      <c r="A31" s="195"/>
      <c r="B31" s="195" t="s">
        <v>179</v>
      </c>
      <c r="C31" s="170" t="s">
        <v>819</v>
      </c>
      <c r="D31" s="171">
        <v>7150000</v>
      </c>
      <c r="E31" s="171">
        <v>9364913</v>
      </c>
      <c r="F31" s="171">
        <v>-2214913</v>
      </c>
      <c r="G31" s="201" t="s">
        <v>907</v>
      </c>
      <c r="H31" s="200">
        <v>130.97999999999999</v>
      </c>
    </row>
    <row r="32" spans="1:8">
      <c r="A32" s="195"/>
      <c r="B32" s="195" t="s">
        <v>179</v>
      </c>
      <c r="C32" s="166" t="s">
        <v>820</v>
      </c>
      <c r="D32" s="167">
        <v>31000000</v>
      </c>
      <c r="E32" s="167">
        <v>31913042</v>
      </c>
      <c r="F32" s="167">
        <v>-913042</v>
      </c>
      <c r="G32" s="194"/>
      <c r="H32" s="193">
        <v>102.95</v>
      </c>
    </row>
    <row r="33" spans="1:8">
      <c r="A33" s="195"/>
      <c r="B33" s="195" t="s">
        <v>179</v>
      </c>
      <c r="C33" s="168" t="s">
        <v>821</v>
      </c>
      <c r="D33" s="169">
        <v>15000000</v>
      </c>
      <c r="E33" s="169">
        <v>15254352</v>
      </c>
      <c r="F33" s="169">
        <v>-254352</v>
      </c>
      <c r="G33" s="198"/>
      <c r="H33" s="197">
        <v>101.7</v>
      </c>
    </row>
    <row r="34" spans="1:8">
      <c r="A34" s="195"/>
      <c r="B34" s="195" t="s">
        <v>179</v>
      </c>
      <c r="C34" s="168" t="s">
        <v>822</v>
      </c>
      <c r="D34" s="169">
        <v>850000</v>
      </c>
      <c r="E34" s="169">
        <v>747396</v>
      </c>
      <c r="F34" s="169">
        <v>102604</v>
      </c>
      <c r="G34" s="198"/>
      <c r="H34" s="197">
        <v>87.93</v>
      </c>
    </row>
    <row r="35" spans="1:8">
      <c r="A35" s="195"/>
      <c r="B35" s="195" t="s">
        <v>179</v>
      </c>
      <c r="C35" s="168" t="s">
        <v>823</v>
      </c>
      <c r="D35" s="169">
        <v>340000</v>
      </c>
      <c r="E35" s="169">
        <v>353278</v>
      </c>
      <c r="F35" s="169">
        <v>-13278</v>
      </c>
      <c r="G35" s="198"/>
      <c r="H35" s="197">
        <v>103.91</v>
      </c>
    </row>
    <row r="36" spans="1:8">
      <c r="A36" s="195"/>
      <c r="B36" s="195" t="s">
        <v>179</v>
      </c>
      <c r="C36" s="168" t="s">
        <v>824</v>
      </c>
      <c r="D36" s="169">
        <v>3400000</v>
      </c>
      <c r="E36" s="169">
        <v>2926703</v>
      </c>
      <c r="F36" s="169">
        <v>473297</v>
      </c>
      <c r="G36" s="198"/>
      <c r="H36" s="197">
        <v>86.08</v>
      </c>
    </row>
    <row r="37" spans="1:8">
      <c r="A37" s="195"/>
      <c r="B37" s="195" t="s">
        <v>179</v>
      </c>
      <c r="C37" s="168" t="s">
        <v>825</v>
      </c>
      <c r="D37" s="169">
        <v>350000</v>
      </c>
      <c r="E37" s="169">
        <v>422594</v>
      </c>
      <c r="F37" s="169">
        <v>-72594</v>
      </c>
      <c r="G37" s="198"/>
      <c r="H37" s="197">
        <v>120.74</v>
      </c>
    </row>
    <row r="38" spans="1:8">
      <c r="A38" s="195"/>
      <c r="B38" s="195" t="s">
        <v>179</v>
      </c>
      <c r="C38" s="168" t="s">
        <v>826</v>
      </c>
      <c r="D38" s="169">
        <v>8840000</v>
      </c>
      <c r="E38" s="169">
        <v>9811246</v>
      </c>
      <c r="F38" s="169">
        <v>-971246</v>
      </c>
      <c r="G38" s="198" t="s">
        <v>903</v>
      </c>
      <c r="H38" s="197">
        <v>110.99</v>
      </c>
    </row>
    <row r="39" spans="1:8">
      <c r="A39" s="195"/>
      <c r="B39" s="195" t="s">
        <v>179</v>
      </c>
      <c r="C39" s="168" t="s">
        <v>827</v>
      </c>
      <c r="D39" s="169">
        <v>1020000</v>
      </c>
      <c r="E39" s="169">
        <v>1125543</v>
      </c>
      <c r="F39" s="169">
        <v>-105543</v>
      </c>
      <c r="G39" s="198"/>
      <c r="H39" s="197">
        <v>110.35</v>
      </c>
    </row>
    <row r="40" spans="1:8">
      <c r="A40" s="195"/>
      <c r="B40" s="195" t="s">
        <v>179</v>
      </c>
      <c r="C40" s="168" t="s">
        <v>828</v>
      </c>
      <c r="D40" s="169">
        <v>1080000</v>
      </c>
      <c r="E40" s="169">
        <v>1248469</v>
      </c>
      <c r="F40" s="169">
        <v>-168469</v>
      </c>
      <c r="G40" s="198"/>
      <c r="H40" s="197">
        <v>115.6</v>
      </c>
    </row>
    <row r="41" spans="1:8">
      <c r="A41" s="195"/>
      <c r="B41" s="195" t="s">
        <v>179</v>
      </c>
      <c r="C41" s="168" t="s">
        <v>829</v>
      </c>
      <c r="D41" s="169">
        <v>20000</v>
      </c>
      <c r="E41" s="169">
        <v>18493</v>
      </c>
      <c r="F41" s="169">
        <v>1507</v>
      </c>
      <c r="G41" s="198"/>
      <c r="H41" s="197">
        <v>92.47</v>
      </c>
    </row>
    <row r="42" spans="1:8">
      <c r="A42" s="195"/>
      <c r="B42" s="195" t="s">
        <v>179</v>
      </c>
      <c r="C42" s="168" t="s">
        <v>899</v>
      </c>
      <c r="D42" s="169">
        <v>100000</v>
      </c>
      <c r="E42" s="169">
        <v>0</v>
      </c>
      <c r="F42" s="169">
        <v>100000</v>
      </c>
      <c r="G42" s="198"/>
      <c r="H42" s="197"/>
    </row>
    <row r="43" spans="1:8">
      <c r="A43" s="195"/>
      <c r="B43" s="195" t="s">
        <v>179</v>
      </c>
      <c r="C43" s="170" t="s">
        <v>830</v>
      </c>
      <c r="D43" s="171">
        <v>0</v>
      </c>
      <c r="E43" s="171">
        <v>4968</v>
      </c>
      <c r="F43" s="171">
        <v>-4968</v>
      </c>
      <c r="G43" s="201"/>
      <c r="H43" s="200"/>
    </row>
    <row r="44" spans="1:8">
      <c r="A44" s="195"/>
      <c r="B44" s="195" t="s">
        <v>179</v>
      </c>
      <c r="C44" s="166" t="s">
        <v>831</v>
      </c>
      <c r="D44" s="167">
        <v>18187000</v>
      </c>
      <c r="E44" s="167">
        <v>16911344</v>
      </c>
      <c r="F44" s="167">
        <v>1275656</v>
      </c>
      <c r="G44" s="194"/>
      <c r="H44" s="193">
        <v>92.99</v>
      </c>
    </row>
    <row r="45" spans="1:8">
      <c r="A45" s="195"/>
      <c r="B45" s="195" t="s">
        <v>179</v>
      </c>
      <c r="C45" s="168" t="s">
        <v>832</v>
      </c>
      <c r="D45" s="169">
        <v>400000</v>
      </c>
      <c r="E45" s="169">
        <v>344636</v>
      </c>
      <c r="F45" s="169">
        <v>55364</v>
      </c>
      <c r="G45" s="198"/>
      <c r="H45" s="197">
        <v>86.16</v>
      </c>
    </row>
    <row r="46" spans="1:8">
      <c r="A46" s="195"/>
      <c r="B46" s="195" t="s">
        <v>179</v>
      </c>
      <c r="C46" s="168" t="s">
        <v>833</v>
      </c>
      <c r="D46" s="169">
        <v>250000</v>
      </c>
      <c r="E46" s="169">
        <v>257984</v>
      </c>
      <c r="F46" s="169">
        <v>-7984</v>
      </c>
      <c r="G46" s="198"/>
      <c r="H46" s="197">
        <v>103.19</v>
      </c>
    </row>
    <row r="47" spans="1:8">
      <c r="A47" s="195"/>
      <c r="B47" s="195" t="s">
        <v>179</v>
      </c>
      <c r="C47" s="168" t="s">
        <v>834</v>
      </c>
      <c r="D47" s="169">
        <v>0</v>
      </c>
      <c r="E47" s="169">
        <v>22000</v>
      </c>
      <c r="F47" s="169">
        <v>-22000</v>
      </c>
      <c r="G47" s="198"/>
      <c r="H47" s="197"/>
    </row>
    <row r="48" spans="1:8">
      <c r="A48" s="195"/>
      <c r="B48" s="195" t="s">
        <v>179</v>
      </c>
      <c r="C48" s="168" t="s">
        <v>835</v>
      </c>
      <c r="D48" s="169">
        <v>1370000</v>
      </c>
      <c r="E48" s="169">
        <v>1391267</v>
      </c>
      <c r="F48" s="169">
        <v>-21267</v>
      </c>
      <c r="G48" s="198"/>
      <c r="H48" s="197">
        <v>101.55</v>
      </c>
    </row>
    <row r="49" spans="1:8">
      <c r="A49" s="195"/>
      <c r="B49" s="195" t="s">
        <v>179</v>
      </c>
      <c r="C49" s="168" t="s">
        <v>836</v>
      </c>
      <c r="D49" s="169">
        <v>6000000</v>
      </c>
      <c r="E49" s="169">
        <v>5973501</v>
      </c>
      <c r="F49" s="169">
        <v>26499</v>
      </c>
      <c r="G49" s="198"/>
      <c r="H49" s="197">
        <v>99.56</v>
      </c>
    </row>
    <row r="50" spans="1:8">
      <c r="A50" s="195"/>
      <c r="B50" s="195" t="s">
        <v>179</v>
      </c>
      <c r="C50" s="168" t="s">
        <v>837</v>
      </c>
      <c r="D50" s="169">
        <v>473000</v>
      </c>
      <c r="E50" s="169">
        <v>463765</v>
      </c>
      <c r="F50" s="169">
        <v>9235</v>
      </c>
      <c r="G50" s="198"/>
      <c r="H50" s="197">
        <v>98.05</v>
      </c>
    </row>
    <row r="51" spans="1:8">
      <c r="A51" s="195"/>
      <c r="B51" s="195" t="s">
        <v>179</v>
      </c>
      <c r="C51" s="168" t="s">
        <v>838</v>
      </c>
      <c r="D51" s="169">
        <v>2510000</v>
      </c>
      <c r="E51" s="169">
        <v>1244919</v>
      </c>
      <c r="F51" s="169">
        <v>1265081</v>
      </c>
      <c r="G51" s="198" t="s">
        <v>904</v>
      </c>
      <c r="H51" s="197">
        <v>49.6</v>
      </c>
    </row>
    <row r="52" spans="1:8">
      <c r="A52" s="195"/>
      <c r="B52" s="195" t="s">
        <v>179</v>
      </c>
      <c r="C52" s="168" t="s">
        <v>839</v>
      </c>
      <c r="D52" s="169">
        <v>4660000</v>
      </c>
      <c r="E52" s="169">
        <v>4327656</v>
      </c>
      <c r="F52" s="169">
        <v>332344</v>
      </c>
      <c r="G52" s="198"/>
      <c r="H52" s="197">
        <v>92.87</v>
      </c>
    </row>
    <row r="53" spans="1:8">
      <c r="A53" s="195"/>
      <c r="B53" s="195" t="s">
        <v>179</v>
      </c>
      <c r="C53" s="168" t="s">
        <v>840</v>
      </c>
      <c r="D53" s="169">
        <v>155000</v>
      </c>
      <c r="E53" s="169">
        <v>161037</v>
      </c>
      <c r="F53" s="169">
        <v>-6037</v>
      </c>
      <c r="G53" s="198"/>
      <c r="H53" s="197">
        <v>103.89</v>
      </c>
    </row>
    <row r="54" spans="1:8">
      <c r="A54" s="195"/>
      <c r="B54" s="195" t="s">
        <v>179</v>
      </c>
      <c r="C54" s="168" t="s">
        <v>841</v>
      </c>
      <c r="D54" s="169">
        <v>120000</v>
      </c>
      <c r="E54" s="169">
        <v>162898</v>
      </c>
      <c r="F54" s="169">
        <v>-42898</v>
      </c>
      <c r="G54" s="198"/>
      <c r="H54" s="197">
        <v>135.75</v>
      </c>
    </row>
    <row r="55" spans="1:8">
      <c r="A55" s="195"/>
      <c r="B55" s="195" t="s">
        <v>179</v>
      </c>
      <c r="C55" s="168" t="s">
        <v>842</v>
      </c>
      <c r="D55" s="169">
        <v>1342000</v>
      </c>
      <c r="E55" s="169">
        <v>1408154</v>
      </c>
      <c r="F55" s="169">
        <v>-66154</v>
      </c>
      <c r="G55" s="198"/>
      <c r="H55" s="197">
        <v>104.93</v>
      </c>
    </row>
    <row r="56" spans="1:8">
      <c r="A56" s="195"/>
      <c r="B56" s="195" t="s">
        <v>179</v>
      </c>
      <c r="C56" s="168" t="s">
        <v>843</v>
      </c>
      <c r="D56" s="169">
        <v>107000</v>
      </c>
      <c r="E56" s="169">
        <v>70150</v>
      </c>
      <c r="F56" s="169">
        <v>36850</v>
      </c>
      <c r="G56" s="198"/>
      <c r="H56" s="197">
        <v>65.56</v>
      </c>
    </row>
    <row r="57" spans="1:8">
      <c r="A57" s="195"/>
      <c r="B57" s="195" t="s">
        <v>179</v>
      </c>
      <c r="C57" s="168" t="s">
        <v>830</v>
      </c>
      <c r="D57" s="169">
        <v>600000</v>
      </c>
      <c r="E57" s="169">
        <v>874824</v>
      </c>
      <c r="F57" s="169">
        <v>-274824</v>
      </c>
      <c r="G57" s="198" t="s">
        <v>908</v>
      </c>
      <c r="H57" s="197">
        <v>145.80000000000001</v>
      </c>
    </row>
    <row r="58" spans="1:8">
      <c r="A58" s="195"/>
      <c r="B58" s="195" t="s">
        <v>179</v>
      </c>
      <c r="C58" s="168" t="s">
        <v>844</v>
      </c>
      <c r="D58" s="169">
        <v>100000</v>
      </c>
      <c r="E58" s="169">
        <v>93532</v>
      </c>
      <c r="F58" s="169">
        <v>6468</v>
      </c>
      <c r="G58" s="198"/>
      <c r="H58" s="197">
        <v>93.53</v>
      </c>
    </row>
    <row r="59" spans="1:8">
      <c r="A59" s="195"/>
      <c r="B59" s="195" t="s">
        <v>179</v>
      </c>
      <c r="C59" s="170" t="s">
        <v>845</v>
      </c>
      <c r="D59" s="171">
        <v>100000</v>
      </c>
      <c r="E59" s="171">
        <v>115021</v>
      </c>
      <c r="F59" s="171">
        <v>-15021</v>
      </c>
      <c r="G59" s="201"/>
      <c r="H59" s="200">
        <v>115.02</v>
      </c>
    </row>
    <row r="60" spans="1:8">
      <c r="A60" s="195"/>
      <c r="B60" s="195" t="s">
        <v>179</v>
      </c>
      <c r="C60" s="166" t="s">
        <v>846</v>
      </c>
      <c r="D60" s="167">
        <v>76500000</v>
      </c>
      <c r="E60" s="167">
        <v>75893725</v>
      </c>
      <c r="F60" s="167">
        <v>606275</v>
      </c>
      <c r="G60" s="194"/>
      <c r="H60" s="193">
        <v>99.21</v>
      </c>
    </row>
    <row r="61" spans="1:8">
      <c r="A61" s="195"/>
      <c r="B61" s="195" t="s">
        <v>179</v>
      </c>
      <c r="C61" s="168" t="s">
        <v>847</v>
      </c>
      <c r="D61" s="169">
        <v>68820000</v>
      </c>
      <c r="E61" s="169">
        <v>71906275</v>
      </c>
      <c r="F61" s="169">
        <v>-3086275</v>
      </c>
      <c r="G61" s="198" t="s">
        <v>909</v>
      </c>
      <c r="H61" s="197">
        <v>104.48</v>
      </c>
    </row>
    <row r="62" spans="1:8">
      <c r="A62" s="195"/>
      <c r="B62" s="195" t="s">
        <v>179</v>
      </c>
      <c r="C62" s="170" t="s">
        <v>854</v>
      </c>
      <c r="D62" s="171">
        <v>7680000</v>
      </c>
      <c r="E62" s="171">
        <v>3987450</v>
      </c>
      <c r="F62" s="171">
        <v>3692550</v>
      </c>
      <c r="G62" s="201" t="s">
        <v>904</v>
      </c>
      <c r="H62" s="200">
        <v>51.92</v>
      </c>
    </row>
    <row r="63" spans="1:8">
      <c r="A63" s="195"/>
      <c r="B63" s="195" t="s">
        <v>179</v>
      </c>
      <c r="C63" s="166" t="s">
        <v>858</v>
      </c>
      <c r="D63" s="167">
        <v>277500</v>
      </c>
      <c r="E63" s="167">
        <v>277500</v>
      </c>
      <c r="F63" s="167">
        <v>0</v>
      </c>
      <c r="G63" s="194"/>
      <c r="H63" s="193">
        <v>100</v>
      </c>
    </row>
    <row r="64" spans="1:8">
      <c r="A64" s="195"/>
      <c r="B64" s="195" t="s">
        <v>179</v>
      </c>
      <c r="C64" s="170" t="s">
        <v>859</v>
      </c>
      <c r="D64" s="171">
        <v>277500</v>
      </c>
      <c r="E64" s="171">
        <v>277500</v>
      </c>
      <c r="F64" s="171">
        <v>0</v>
      </c>
      <c r="G64" s="201"/>
      <c r="H64" s="200">
        <v>100</v>
      </c>
    </row>
    <row r="65" spans="1:8">
      <c r="A65" s="195"/>
      <c r="B65" s="195" t="s">
        <v>179</v>
      </c>
      <c r="C65" s="166" t="s">
        <v>860</v>
      </c>
      <c r="D65" s="167">
        <v>0</v>
      </c>
      <c r="E65" s="167">
        <v>-20980</v>
      </c>
      <c r="F65" s="167">
        <v>20980</v>
      </c>
      <c r="G65" s="194"/>
      <c r="H65" s="193"/>
    </row>
    <row r="66" spans="1:8">
      <c r="A66" s="195"/>
      <c r="B66" s="195" t="s">
        <v>179</v>
      </c>
      <c r="C66" s="170" t="s">
        <v>861</v>
      </c>
      <c r="D66" s="171">
        <v>0</v>
      </c>
      <c r="E66" s="171">
        <v>-20980</v>
      </c>
      <c r="F66" s="171">
        <v>20980</v>
      </c>
      <c r="G66" s="201"/>
      <c r="H66" s="200"/>
    </row>
    <row r="67" spans="1:8">
      <c r="A67" s="195"/>
      <c r="B67" s="202" t="s">
        <v>179</v>
      </c>
      <c r="C67" s="203" t="s">
        <v>862</v>
      </c>
      <c r="D67" s="215">
        <v>203594400</v>
      </c>
      <c r="E67" s="215">
        <v>211658562</v>
      </c>
      <c r="F67" s="215">
        <v>-8064162</v>
      </c>
      <c r="G67" s="206"/>
      <c r="H67" s="205">
        <v>103.96</v>
      </c>
    </row>
    <row r="68" spans="1:8">
      <c r="A68" s="202"/>
      <c r="B68" s="250" t="s">
        <v>910</v>
      </c>
      <c r="C68" s="252"/>
      <c r="D68" s="215">
        <v>85462</v>
      </c>
      <c r="E68" s="215">
        <v>-7318260</v>
      </c>
      <c r="F68" s="215">
        <v>7403722</v>
      </c>
      <c r="G68" s="206"/>
      <c r="H68" s="205">
        <v>-8563.17</v>
      </c>
    </row>
    <row r="69" spans="1:8">
      <c r="A69" s="191" t="s">
        <v>864</v>
      </c>
      <c r="B69" s="191" t="s">
        <v>176</v>
      </c>
      <c r="C69" s="166" t="s">
        <v>865</v>
      </c>
      <c r="D69" s="167">
        <v>1911000</v>
      </c>
      <c r="E69" s="167">
        <v>1712340</v>
      </c>
      <c r="F69" s="167">
        <v>198660</v>
      </c>
      <c r="G69" s="194"/>
      <c r="H69" s="193">
        <v>89.6</v>
      </c>
    </row>
    <row r="70" spans="1:8">
      <c r="A70" s="195" t="s">
        <v>866</v>
      </c>
      <c r="B70" s="195" t="s">
        <v>776</v>
      </c>
      <c r="C70" s="170" t="s">
        <v>867</v>
      </c>
      <c r="D70" s="171">
        <v>1911000</v>
      </c>
      <c r="E70" s="171">
        <v>1712340</v>
      </c>
      <c r="F70" s="171">
        <v>198660</v>
      </c>
      <c r="G70" s="201" t="s">
        <v>911</v>
      </c>
      <c r="H70" s="200">
        <v>89.6</v>
      </c>
    </row>
    <row r="71" spans="1:8">
      <c r="A71" s="195" t="s">
        <v>868</v>
      </c>
      <c r="B71" s="202" t="s">
        <v>179</v>
      </c>
      <c r="C71" s="203" t="s">
        <v>869</v>
      </c>
      <c r="D71" s="215">
        <v>1911000</v>
      </c>
      <c r="E71" s="215">
        <v>1712340</v>
      </c>
      <c r="F71" s="215">
        <v>198660</v>
      </c>
      <c r="G71" s="206"/>
      <c r="H71" s="205">
        <v>89.6</v>
      </c>
    </row>
    <row r="72" spans="1:8">
      <c r="A72" s="195" t="s">
        <v>870</v>
      </c>
      <c r="B72" s="195" t="s">
        <v>197</v>
      </c>
      <c r="C72" s="166" t="s">
        <v>871</v>
      </c>
      <c r="D72" s="167">
        <v>5990000</v>
      </c>
      <c r="E72" s="167">
        <v>5990000</v>
      </c>
      <c r="F72" s="167">
        <v>0</v>
      </c>
      <c r="G72" s="194"/>
      <c r="H72" s="193">
        <v>100</v>
      </c>
    </row>
    <row r="73" spans="1:8">
      <c r="A73" s="195" t="s">
        <v>872</v>
      </c>
      <c r="B73" s="195" t="s">
        <v>812</v>
      </c>
      <c r="C73" s="170" t="s">
        <v>873</v>
      </c>
      <c r="D73" s="171">
        <v>5990000</v>
      </c>
      <c r="E73" s="171">
        <v>5990000</v>
      </c>
      <c r="F73" s="171">
        <v>0</v>
      </c>
      <c r="G73" s="201"/>
      <c r="H73" s="200">
        <v>100</v>
      </c>
    </row>
    <row r="74" spans="1:8">
      <c r="A74" s="195" t="s">
        <v>780</v>
      </c>
      <c r="B74" s="195" t="s">
        <v>179</v>
      </c>
      <c r="C74" s="166" t="s">
        <v>874</v>
      </c>
      <c r="D74" s="167">
        <v>0</v>
      </c>
      <c r="E74" s="167">
        <v>918000</v>
      </c>
      <c r="F74" s="167">
        <v>-918000</v>
      </c>
      <c r="G74" s="194"/>
      <c r="H74" s="193"/>
    </row>
    <row r="75" spans="1:8">
      <c r="A75" s="195" t="s">
        <v>782</v>
      </c>
      <c r="B75" s="195" t="s">
        <v>179</v>
      </c>
      <c r="C75" s="170" t="s">
        <v>875</v>
      </c>
      <c r="D75" s="171">
        <v>0</v>
      </c>
      <c r="E75" s="171">
        <v>918000</v>
      </c>
      <c r="F75" s="171">
        <v>-918000</v>
      </c>
      <c r="G75" s="201" t="s">
        <v>912</v>
      </c>
      <c r="H75" s="200"/>
    </row>
    <row r="76" spans="1:8">
      <c r="A76" s="195" t="s">
        <v>784</v>
      </c>
      <c r="B76" s="195" t="s">
        <v>179</v>
      </c>
      <c r="C76" s="166" t="s">
        <v>179</v>
      </c>
      <c r="D76" s="167"/>
      <c r="E76" s="167"/>
      <c r="F76" s="167"/>
      <c r="G76" s="194"/>
      <c r="H76" s="193"/>
    </row>
    <row r="77" spans="1:8">
      <c r="A77" s="195" t="s">
        <v>176</v>
      </c>
      <c r="B77" s="195" t="s">
        <v>179</v>
      </c>
      <c r="C77" s="170" t="s">
        <v>179</v>
      </c>
      <c r="D77" s="171"/>
      <c r="E77" s="171"/>
      <c r="F77" s="171"/>
      <c r="G77" s="201"/>
      <c r="H77" s="200"/>
    </row>
    <row r="78" spans="1:8">
      <c r="A78" s="195" t="s">
        <v>197</v>
      </c>
      <c r="B78" s="202" t="s">
        <v>179</v>
      </c>
      <c r="C78" s="203" t="s">
        <v>876</v>
      </c>
      <c r="D78" s="215">
        <v>5990000</v>
      </c>
      <c r="E78" s="215">
        <v>6908000</v>
      </c>
      <c r="F78" s="215">
        <v>-918000</v>
      </c>
      <c r="G78" s="206"/>
      <c r="H78" s="205">
        <v>115.33</v>
      </c>
    </row>
    <row r="79" spans="1:8">
      <c r="A79" s="202"/>
      <c r="B79" s="250" t="s">
        <v>913</v>
      </c>
      <c r="C79" s="252"/>
      <c r="D79" s="215">
        <v>-4079000</v>
      </c>
      <c r="E79" s="215">
        <v>-5195660</v>
      </c>
      <c r="F79" s="215">
        <v>1116660</v>
      </c>
      <c r="G79" s="206"/>
      <c r="H79" s="205">
        <v>127.38</v>
      </c>
    </row>
    <row r="80" spans="1:8">
      <c r="A80" s="191" t="s">
        <v>878</v>
      </c>
      <c r="B80" s="191" t="s">
        <v>176</v>
      </c>
      <c r="C80" s="166" t="s">
        <v>879</v>
      </c>
      <c r="D80" s="167">
        <v>0</v>
      </c>
      <c r="E80" s="167">
        <v>4272245</v>
      </c>
      <c r="F80" s="167">
        <v>-4272245</v>
      </c>
      <c r="G80" s="194"/>
      <c r="H80" s="193"/>
    </row>
    <row r="81" spans="1:8">
      <c r="A81" s="195" t="s">
        <v>213</v>
      </c>
      <c r="B81" s="195" t="s">
        <v>776</v>
      </c>
      <c r="C81" s="170" t="s">
        <v>880</v>
      </c>
      <c r="D81" s="171">
        <v>0</v>
      </c>
      <c r="E81" s="171">
        <v>4272245</v>
      </c>
      <c r="F81" s="171">
        <v>-4272245</v>
      </c>
      <c r="G81" s="201" t="s">
        <v>906</v>
      </c>
      <c r="H81" s="200"/>
    </row>
    <row r="82" spans="1:8">
      <c r="A82" s="195" t="s">
        <v>881</v>
      </c>
      <c r="B82" s="202" t="s">
        <v>179</v>
      </c>
      <c r="C82" s="203" t="s">
        <v>882</v>
      </c>
      <c r="D82" s="215">
        <v>0</v>
      </c>
      <c r="E82" s="215">
        <v>4272245</v>
      </c>
      <c r="F82" s="215">
        <v>-4272245</v>
      </c>
      <c r="G82" s="206"/>
      <c r="H82" s="205"/>
    </row>
    <row r="83" spans="1:8">
      <c r="A83" s="195" t="s">
        <v>213</v>
      </c>
      <c r="B83" s="195" t="s">
        <v>197</v>
      </c>
      <c r="C83" s="166" t="s">
        <v>883</v>
      </c>
      <c r="D83" s="167">
        <v>1310000</v>
      </c>
      <c r="E83" s="167">
        <v>1227148</v>
      </c>
      <c r="F83" s="167">
        <v>82852</v>
      </c>
      <c r="G83" s="194"/>
      <c r="H83" s="193">
        <v>93.68</v>
      </c>
    </row>
    <row r="84" spans="1:8">
      <c r="A84" s="195" t="s">
        <v>545</v>
      </c>
      <c r="B84" s="195" t="s">
        <v>812</v>
      </c>
      <c r="C84" s="170" t="s">
        <v>884</v>
      </c>
      <c r="D84" s="171">
        <v>1310000</v>
      </c>
      <c r="E84" s="171">
        <v>1227148</v>
      </c>
      <c r="F84" s="171">
        <v>82852</v>
      </c>
      <c r="G84" s="201" t="s">
        <v>906</v>
      </c>
      <c r="H84" s="200">
        <v>93.68</v>
      </c>
    </row>
    <row r="85" spans="1:8">
      <c r="A85" s="195" t="s">
        <v>547</v>
      </c>
      <c r="B85" s="195" t="s">
        <v>179</v>
      </c>
      <c r="C85" s="166" t="s">
        <v>179</v>
      </c>
      <c r="D85" s="167"/>
      <c r="E85" s="167"/>
      <c r="F85" s="167"/>
      <c r="G85" s="194"/>
      <c r="H85" s="193"/>
    </row>
    <row r="86" spans="1:8">
      <c r="A86" s="195" t="s">
        <v>780</v>
      </c>
      <c r="B86" s="195" t="s">
        <v>179</v>
      </c>
      <c r="C86" s="168" t="s">
        <v>179</v>
      </c>
      <c r="D86" s="169"/>
      <c r="E86" s="169"/>
      <c r="F86" s="169"/>
      <c r="G86" s="198"/>
      <c r="H86" s="197"/>
    </row>
    <row r="87" spans="1:8">
      <c r="A87" s="195" t="s">
        <v>782</v>
      </c>
      <c r="B87" s="195" t="s">
        <v>179</v>
      </c>
      <c r="C87" s="168" t="s">
        <v>179</v>
      </c>
      <c r="D87" s="169"/>
      <c r="E87" s="169"/>
      <c r="F87" s="169"/>
      <c r="G87" s="198"/>
      <c r="H87" s="197"/>
    </row>
    <row r="88" spans="1:8">
      <c r="A88" s="195" t="s">
        <v>784</v>
      </c>
      <c r="B88" s="195" t="s">
        <v>179</v>
      </c>
      <c r="C88" s="168" t="s">
        <v>179</v>
      </c>
      <c r="D88" s="169"/>
      <c r="E88" s="169"/>
      <c r="F88" s="169"/>
      <c r="G88" s="198"/>
      <c r="H88" s="197"/>
    </row>
    <row r="89" spans="1:8">
      <c r="A89" s="195" t="s">
        <v>176</v>
      </c>
      <c r="B89" s="195" t="s">
        <v>179</v>
      </c>
      <c r="C89" s="170" t="s">
        <v>179</v>
      </c>
      <c r="D89" s="171"/>
      <c r="E89" s="171"/>
      <c r="F89" s="171"/>
      <c r="G89" s="201"/>
      <c r="H89" s="200"/>
    </row>
    <row r="90" spans="1:8">
      <c r="A90" s="195" t="s">
        <v>197</v>
      </c>
      <c r="B90" s="202" t="s">
        <v>179</v>
      </c>
      <c r="C90" s="203" t="s">
        <v>885</v>
      </c>
      <c r="D90" s="215">
        <v>1310000</v>
      </c>
      <c r="E90" s="215">
        <v>1227148</v>
      </c>
      <c r="F90" s="215">
        <v>82852</v>
      </c>
      <c r="G90" s="206"/>
      <c r="H90" s="205">
        <v>93.68</v>
      </c>
    </row>
    <row r="91" spans="1:8">
      <c r="A91" s="202"/>
      <c r="B91" s="250" t="s">
        <v>914</v>
      </c>
      <c r="C91" s="252"/>
      <c r="D91" s="215">
        <v>-1310000</v>
      </c>
      <c r="E91" s="215">
        <v>3045097</v>
      </c>
      <c r="F91" s="215">
        <v>-4355097</v>
      </c>
      <c r="G91" s="206"/>
      <c r="H91" s="205">
        <v>-232.45</v>
      </c>
    </row>
    <row r="92" spans="1:8">
      <c r="A92" s="255" t="s">
        <v>887</v>
      </c>
      <c r="B92" s="256"/>
      <c r="C92" s="257"/>
      <c r="D92" s="158">
        <v>0</v>
      </c>
      <c r="E92" s="158">
        <v>0</v>
      </c>
      <c r="F92" s="158">
        <v>0</v>
      </c>
      <c r="G92" s="216"/>
      <c r="H92" s="217"/>
    </row>
    <row r="93" spans="1:8">
      <c r="A93" s="250" t="s">
        <v>179</v>
      </c>
      <c r="B93" s="251"/>
      <c r="C93" s="252"/>
      <c r="D93" s="215">
        <v>0</v>
      </c>
      <c r="E93" s="215"/>
      <c r="F93" s="215"/>
      <c r="G93" s="206"/>
      <c r="H93" s="205"/>
    </row>
    <row r="94" spans="1:8">
      <c r="A94" s="258" t="s">
        <v>888</v>
      </c>
      <c r="B94" s="259"/>
      <c r="C94" s="257"/>
      <c r="D94" s="158">
        <v>-5303538</v>
      </c>
      <c r="E94" s="158">
        <v>-9468823</v>
      </c>
      <c r="F94" s="158">
        <v>4165285</v>
      </c>
      <c r="G94" s="216"/>
      <c r="H94" s="217">
        <v>178.54</v>
      </c>
    </row>
    <row r="95" spans="1:8">
      <c r="A95" s="249" t="s">
        <v>179</v>
      </c>
      <c r="B95" s="249"/>
      <c r="C95" s="249"/>
      <c r="D95" s="218"/>
      <c r="E95" s="218"/>
      <c r="F95" s="218"/>
      <c r="G95" s="219"/>
      <c r="H95" s="220"/>
    </row>
    <row r="96" spans="1:8">
      <c r="A96" s="250" t="s">
        <v>889</v>
      </c>
      <c r="B96" s="251"/>
      <c r="C96" s="252"/>
      <c r="D96" s="215">
        <v>0</v>
      </c>
      <c r="E96" s="215">
        <v>518810256</v>
      </c>
      <c r="F96" s="215">
        <v>-518810256</v>
      </c>
      <c r="G96" s="206"/>
      <c r="H96" s="205"/>
    </row>
    <row r="97" spans="1:8">
      <c r="A97" s="253" t="s">
        <v>890</v>
      </c>
      <c r="B97" s="249"/>
      <c r="C97" s="254"/>
      <c r="D97" s="155">
        <v>-5303538</v>
      </c>
      <c r="E97" s="155">
        <v>509341433</v>
      </c>
      <c r="F97" s="155">
        <v>-514644971</v>
      </c>
      <c r="G97" s="212"/>
      <c r="H97" s="211">
        <v>-9603.7999999999993</v>
      </c>
    </row>
  </sheetData>
  <sheetProtection password="EE56" sheet="1" formatCells="0" formatColumns="0" formatRows="0" insertColumns="0" insertRows="0" insertHyperlinks="0" deleteColumns="0" deleteRows="0" sort="0" autoFilter="0" pivotTables="0"/>
  <mergeCells count="9">
    <mergeCell ref="A95:C95"/>
    <mergeCell ref="A96:C96"/>
    <mergeCell ref="A97:C97"/>
    <mergeCell ref="B68:C68"/>
    <mergeCell ref="B79:C79"/>
    <mergeCell ref="B91:C91"/>
    <mergeCell ref="A92:C92"/>
    <mergeCell ref="A93:C93"/>
    <mergeCell ref="A94:C94"/>
  </mergeCells>
  <phoneticPr fontId="4"/>
  <pageMargins left="0.58333333333333337" right="0.30555555555555558" top="0.75" bottom="0.75" header="0" footer="0"/>
  <pageSetup paperSize="8" orientation="portrait" verticalDpi="0" r:id="rId1"/>
  <headerFooter>
    <oddFooter>&amp;C&amp;"ＭＳ Ｐ明朝"&amp;9&amp;P頁</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4"/>
  <sheetViews>
    <sheetView showGridLines="0" zoomScaleNormal="100" workbookViewId="0"/>
  </sheetViews>
  <sheetFormatPr defaultRowHeight="13.5"/>
  <cols>
    <col min="1" max="2" width="2.625" style="120" customWidth="1"/>
    <col min="3" max="3" width="50.625" style="120" customWidth="1"/>
    <col min="4" max="8" width="15.625" style="120" customWidth="1"/>
    <col min="9" max="16384" width="9" style="120"/>
  </cols>
  <sheetData>
    <row r="1" spans="1:8" ht="61.7" customHeight="1"/>
    <row r="2" spans="1:8" ht="23.25" customHeight="1"/>
    <row r="3" spans="1:8" ht="10.5" customHeight="1"/>
    <row r="4" spans="1:8" ht="24">
      <c r="A4" s="121" t="s">
        <v>173</v>
      </c>
      <c r="B4" s="141"/>
      <c r="C4" s="122"/>
      <c r="D4" s="172" t="s">
        <v>534</v>
      </c>
      <c r="E4" s="172" t="s">
        <v>535</v>
      </c>
      <c r="F4" s="123" t="s">
        <v>174</v>
      </c>
      <c r="G4" s="123" t="s">
        <v>536</v>
      </c>
      <c r="H4" s="123" t="s">
        <v>537</v>
      </c>
    </row>
    <row r="5" spans="1:8">
      <c r="A5" s="125" t="s">
        <v>538</v>
      </c>
      <c r="B5" s="125" t="s">
        <v>176</v>
      </c>
      <c r="C5" s="126" t="s">
        <v>177</v>
      </c>
      <c r="D5" s="127">
        <v>76405334</v>
      </c>
      <c r="E5" s="127">
        <v>0</v>
      </c>
      <c r="F5" s="127">
        <v>76405334</v>
      </c>
      <c r="G5" s="127">
        <v>0</v>
      </c>
      <c r="H5" s="127">
        <v>76405334</v>
      </c>
    </row>
    <row r="6" spans="1:8">
      <c r="A6" s="128" t="s">
        <v>539</v>
      </c>
      <c r="B6" s="128" t="s">
        <v>178</v>
      </c>
      <c r="C6" s="135" t="s">
        <v>540</v>
      </c>
      <c r="D6" s="136">
        <v>0</v>
      </c>
      <c r="E6" s="136">
        <v>0</v>
      </c>
      <c r="F6" s="136">
        <v>0</v>
      </c>
      <c r="G6" s="136">
        <v>0</v>
      </c>
      <c r="H6" s="136">
        <v>0</v>
      </c>
    </row>
    <row r="7" spans="1:8">
      <c r="A7" s="128" t="s">
        <v>541</v>
      </c>
      <c r="B7" s="128" t="s">
        <v>179</v>
      </c>
      <c r="C7" s="135" t="s">
        <v>542</v>
      </c>
      <c r="D7" s="136">
        <v>1403657</v>
      </c>
      <c r="E7" s="136">
        <v>0</v>
      </c>
      <c r="F7" s="136">
        <v>1403657</v>
      </c>
      <c r="G7" s="136">
        <v>0</v>
      </c>
      <c r="H7" s="136">
        <v>1403657</v>
      </c>
    </row>
    <row r="8" spans="1:8">
      <c r="A8" s="128" t="s">
        <v>543</v>
      </c>
      <c r="B8" s="128" t="s">
        <v>179</v>
      </c>
      <c r="C8" s="135" t="s">
        <v>544</v>
      </c>
      <c r="D8" s="136">
        <v>47403788</v>
      </c>
      <c r="E8" s="136">
        <v>0</v>
      </c>
      <c r="F8" s="136">
        <v>47403788</v>
      </c>
      <c r="G8" s="136">
        <v>0</v>
      </c>
      <c r="H8" s="136">
        <v>47403788</v>
      </c>
    </row>
    <row r="9" spans="1:8">
      <c r="A9" s="128" t="s">
        <v>545</v>
      </c>
      <c r="B9" s="128" t="s">
        <v>179</v>
      </c>
      <c r="C9" s="135" t="s">
        <v>546</v>
      </c>
      <c r="D9" s="136">
        <v>18196497</v>
      </c>
      <c r="E9" s="136">
        <v>0</v>
      </c>
      <c r="F9" s="136">
        <v>18196497</v>
      </c>
      <c r="G9" s="136">
        <v>0</v>
      </c>
      <c r="H9" s="136">
        <v>18196497</v>
      </c>
    </row>
    <row r="10" spans="1:8">
      <c r="A10" s="128" t="s">
        <v>547</v>
      </c>
      <c r="B10" s="128" t="s">
        <v>179</v>
      </c>
      <c r="C10" s="135" t="s">
        <v>548</v>
      </c>
      <c r="D10" s="136">
        <v>0</v>
      </c>
      <c r="E10" s="136">
        <v>0</v>
      </c>
      <c r="F10" s="136">
        <v>0</v>
      </c>
      <c r="G10" s="136">
        <v>0</v>
      </c>
      <c r="H10" s="136">
        <v>0</v>
      </c>
    </row>
    <row r="11" spans="1:8">
      <c r="A11" s="128" t="s">
        <v>549</v>
      </c>
      <c r="B11" s="128" t="s">
        <v>179</v>
      </c>
      <c r="C11" s="135" t="s">
        <v>550</v>
      </c>
      <c r="D11" s="136">
        <v>9401392</v>
      </c>
      <c r="E11" s="136">
        <v>0</v>
      </c>
      <c r="F11" s="136">
        <v>9401392</v>
      </c>
      <c r="G11" s="136">
        <v>0</v>
      </c>
      <c r="H11" s="136">
        <v>9401392</v>
      </c>
    </row>
    <row r="12" spans="1:8">
      <c r="A12" s="128" t="s">
        <v>551</v>
      </c>
      <c r="B12" s="128" t="s">
        <v>179</v>
      </c>
      <c r="C12" s="135" t="s">
        <v>552</v>
      </c>
      <c r="D12" s="136">
        <v>0</v>
      </c>
      <c r="E12" s="136">
        <v>0</v>
      </c>
      <c r="F12" s="136">
        <v>0</v>
      </c>
      <c r="G12" s="136">
        <v>0</v>
      </c>
      <c r="H12" s="136">
        <v>0</v>
      </c>
    </row>
    <row r="13" spans="1:8">
      <c r="A13" s="128" t="s">
        <v>213</v>
      </c>
      <c r="B13" s="128" t="s">
        <v>179</v>
      </c>
      <c r="C13" s="129" t="s">
        <v>553</v>
      </c>
      <c r="D13" s="137">
        <v>0</v>
      </c>
      <c r="E13" s="137">
        <v>0</v>
      </c>
      <c r="F13" s="137">
        <v>0</v>
      </c>
      <c r="G13" s="137">
        <v>0</v>
      </c>
      <c r="H13" s="137">
        <v>0</v>
      </c>
    </row>
    <row r="14" spans="1:8">
      <c r="A14" s="128" t="s">
        <v>215</v>
      </c>
      <c r="B14" s="128" t="s">
        <v>179</v>
      </c>
      <c r="C14" s="126" t="s">
        <v>554</v>
      </c>
      <c r="D14" s="127">
        <v>116185039</v>
      </c>
      <c r="E14" s="127">
        <v>3421765</v>
      </c>
      <c r="F14" s="127">
        <v>119606804</v>
      </c>
      <c r="G14" s="127">
        <v>0</v>
      </c>
      <c r="H14" s="127">
        <v>119606804</v>
      </c>
    </row>
    <row r="15" spans="1:8">
      <c r="A15" s="128" t="s">
        <v>179</v>
      </c>
      <c r="B15" s="128" t="s">
        <v>179</v>
      </c>
      <c r="C15" s="135" t="s">
        <v>555</v>
      </c>
      <c r="D15" s="136">
        <v>100437291</v>
      </c>
      <c r="E15" s="136">
        <v>2867319</v>
      </c>
      <c r="F15" s="136">
        <v>103304610</v>
      </c>
      <c r="G15" s="136">
        <v>0</v>
      </c>
      <c r="H15" s="136">
        <v>103304610</v>
      </c>
    </row>
    <row r="16" spans="1:8">
      <c r="A16" s="128" t="s">
        <v>179</v>
      </c>
      <c r="B16" s="128" t="s">
        <v>179</v>
      </c>
      <c r="C16" s="135" t="s">
        <v>556</v>
      </c>
      <c r="D16" s="136">
        <v>21235943</v>
      </c>
      <c r="E16" s="136">
        <v>2867319</v>
      </c>
      <c r="F16" s="136">
        <v>24103262</v>
      </c>
      <c r="G16" s="136">
        <v>0</v>
      </c>
      <c r="H16" s="136">
        <v>24103262</v>
      </c>
    </row>
    <row r="17" spans="1:8">
      <c r="A17" s="128" t="s">
        <v>179</v>
      </c>
      <c r="B17" s="128" t="s">
        <v>179</v>
      </c>
      <c r="C17" s="135" t="s">
        <v>557</v>
      </c>
      <c r="D17" s="136">
        <v>0</v>
      </c>
      <c r="E17" s="136">
        <v>0</v>
      </c>
      <c r="F17" s="136">
        <v>0</v>
      </c>
      <c r="G17" s="136">
        <v>0</v>
      </c>
      <c r="H17" s="136">
        <v>0</v>
      </c>
    </row>
    <row r="18" spans="1:8">
      <c r="A18" s="128" t="s">
        <v>179</v>
      </c>
      <c r="B18" s="128" t="s">
        <v>179</v>
      </c>
      <c r="C18" s="135" t="s">
        <v>558</v>
      </c>
      <c r="D18" s="136">
        <v>78675568</v>
      </c>
      <c r="E18" s="136">
        <v>0</v>
      </c>
      <c r="F18" s="136">
        <v>78675568</v>
      </c>
      <c r="G18" s="136">
        <v>0</v>
      </c>
      <c r="H18" s="136">
        <v>78675568</v>
      </c>
    </row>
    <row r="19" spans="1:8">
      <c r="A19" s="128" t="s">
        <v>179</v>
      </c>
      <c r="B19" s="128" t="s">
        <v>179</v>
      </c>
      <c r="C19" s="135" t="s">
        <v>559</v>
      </c>
      <c r="D19" s="136">
        <v>0</v>
      </c>
      <c r="E19" s="136">
        <v>0</v>
      </c>
      <c r="F19" s="136">
        <v>0</v>
      </c>
      <c r="G19" s="136">
        <v>0</v>
      </c>
      <c r="H19" s="136">
        <v>0</v>
      </c>
    </row>
    <row r="20" spans="1:8">
      <c r="A20" s="128" t="s">
        <v>179</v>
      </c>
      <c r="B20" s="128" t="s">
        <v>179</v>
      </c>
      <c r="C20" s="135" t="s">
        <v>560</v>
      </c>
      <c r="D20" s="136">
        <v>0</v>
      </c>
      <c r="E20" s="136">
        <v>0</v>
      </c>
      <c r="F20" s="136">
        <v>0</v>
      </c>
      <c r="G20" s="136">
        <v>0</v>
      </c>
      <c r="H20" s="136">
        <v>0</v>
      </c>
    </row>
    <row r="21" spans="1:8">
      <c r="A21" s="128" t="s">
        <v>179</v>
      </c>
      <c r="B21" s="128" t="s">
        <v>179</v>
      </c>
      <c r="C21" s="135" t="s">
        <v>561</v>
      </c>
      <c r="D21" s="136">
        <v>18968</v>
      </c>
      <c r="E21" s="136">
        <v>0</v>
      </c>
      <c r="F21" s="136">
        <v>18968</v>
      </c>
      <c r="G21" s="136">
        <v>0</v>
      </c>
      <c r="H21" s="136">
        <v>18968</v>
      </c>
    </row>
    <row r="22" spans="1:8">
      <c r="A22" s="128" t="s">
        <v>179</v>
      </c>
      <c r="B22" s="128" t="s">
        <v>179</v>
      </c>
      <c r="C22" s="135" t="s">
        <v>562</v>
      </c>
      <c r="D22" s="136">
        <v>487615</v>
      </c>
      <c r="E22" s="136">
        <v>0</v>
      </c>
      <c r="F22" s="136">
        <v>487615</v>
      </c>
      <c r="G22" s="136">
        <v>0</v>
      </c>
      <c r="H22" s="136">
        <v>487615</v>
      </c>
    </row>
    <row r="23" spans="1:8">
      <c r="A23" s="128" t="s">
        <v>179</v>
      </c>
      <c r="B23" s="128" t="s">
        <v>179</v>
      </c>
      <c r="C23" s="135" t="s">
        <v>563</v>
      </c>
      <c r="D23" s="136">
        <v>19197</v>
      </c>
      <c r="E23" s="136">
        <v>0</v>
      </c>
      <c r="F23" s="136">
        <v>19197</v>
      </c>
      <c r="G23" s="136">
        <v>0</v>
      </c>
      <c r="H23" s="136">
        <v>19197</v>
      </c>
    </row>
    <row r="24" spans="1:8">
      <c r="A24" s="128" t="s">
        <v>179</v>
      </c>
      <c r="B24" s="128" t="s">
        <v>179</v>
      </c>
      <c r="C24" s="135" t="s">
        <v>564</v>
      </c>
      <c r="D24" s="136">
        <v>0</v>
      </c>
      <c r="E24" s="136">
        <v>0</v>
      </c>
      <c r="F24" s="136">
        <v>0</v>
      </c>
      <c r="G24" s="136">
        <v>0</v>
      </c>
      <c r="H24" s="136">
        <v>0</v>
      </c>
    </row>
    <row r="25" spans="1:8">
      <c r="A25" s="128" t="s">
        <v>179</v>
      </c>
      <c r="B25" s="128" t="s">
        <v>179</v>
      </c>
      <c r="C25" s="135" t="s">
        <v>565</v>
      </c>
      <c r="D25" s="136">
        <v>0</v>
      </c>
      <c r="E25" s="136">
        <v>0</v>
      </c>
      <c r="F25" s="136">
        <v>0</v>
      </c>
      <c r="G25" s="136">
        <v>0</v>
      </c>
      <c r="H25" s="136">
        <v>0</v>
      </c>
    </row>
    <row r="26" spans="1:8">
      <c r="A26" s="128" t="s">
        <v>179</v>
      </c>
      <c r="B26" s="128" t="s">
        <v>179</v>
      </c>
      <c r="C26" s="135" t="s">
        <v>566</v>
      </c>
      <c r="D26" s="136">
        <v>0</v>
      </c>
      <c r="E26" s="136">
        <v>0</v>
      </c>
      <c r="F26" s="136">
        <v>0</v>
      </c>
      <c r="G26" s="136">
        <v>0</v>
      </c>
      <c r="H26" s="136">
        <v>0</v>
      </c>
    </row>
    <row r="27" spans="1:8">
      <c r="A27" s="128" t="s">
        <v>179</v>
      </c>
      <c r="B27" s="128" t="s">
        <v>179</v>
      </c>
      <c r="C27" s="135" t="s">
        <v>567</v>
      </c>
      <c r="D27" s="136">
        <v>0</v>
      </c>
      <c r="E27" s="136">
        <v>0</v>
      </c>
      <c r="F27" s="136">
        <v>0</v>
      </c>
      <c r="G27" s="136">
        <v>0</v>
      </c>
      <c r="H27" s="136">
        <v>0</v>
      </c>
    </row>
    <row r="28" spans="1:8">
      <c r="A28" s="128" t="s">
        <v>179</v>
      </c>
      <c r="B28" s="128" t="s">
        <v>179</v>
      </c>
      <c r="C28" s="135" t="s">
        <v>568</v>
      </c>
      <c r="D28" s="136">
        <v>0</v>
      </c>
      <c r="E28" s="136">
        <v>0</v>
      </c>
      <c r="F28" s="136">
        <v>0</v>
      </c>
      <c r="G28" s="136">
        <v>0</v>
      </c>
      <c r="H28" s="136">
        <v>0</v>
      </c>
    </row>
    <row r="29" spans="1:8">
      <c r="A29" s="128" t="s">
        <v>179</v>
      </c>
      <c r="B29" s="128" t="s">
        <v>179</v>
      </c>
      <c r="C29" s="135" t="s">
        <v>569</v>
      </c>
      <c r="D29" s="136">
        <v>0</v>
      </c>
      <c r="E29" s="136">
        <v>0</v>
      </c>
      <c r="F29" s="136">
        <v>0</v>
      </c>
      <c r="G29" s="136">
        <v>0</v>
      </c>
      <c r="H29" s="136">
        <v>0</v>
      </c>
    </row>
    <row r="30" spans="1:8">
      <c r="A30" s="128" t="s">
        <v>179</v>
      </c>
      <c r="B30" s="128" t="s">
        <v>179</v>
      </c>
      <c r="C30" s="135" t="s">
        <v>570</v>
      </c>
      <c r="D30" s="136">
        <v>7945289</v>
      </c>
      <c r="E30" s="136">
        <v>508446</v>
      </c>
      <c r="F30" s="136">
        <v>8453735</v>
      </c>
      <c r="G30" s="136">
        <v>0</v>
      </c>
      <c r="H30" s="136">
        <v>8453735</v>
      </c>
    </row>
    <row r="31" spans="1:8">
      <c r="A31" s="128" t="s">
        <v>179</v>
      </c>
      <c r="B31" s="128" t="s">
        <v>179</v>
      </c>
      <c r="C31" s="135" t="s">
        <v>571</v>
      </c>
      <c r="D31" s="136">
        <v>7943279</v>
      </c>
      <c r="E31" s="136">
        <v>0</v>
      </c>
      <c r="F31" s="136">
        <v>7943279</v>
      </c>
      <c r="G31" s="136">
        <v>0</v>
      </c>
      <c r="H31" s="136">
        <v>7943279</v>
      </c>
    </row>
    <row r="32" spans="1:8">
      <c r="A32" s="128" t="s">
        <v>179</v>
      </c>
      <c r="B32" s="128" t="s">
        <v>179</v>
      </c>
      <c r="C32" s="135" t="s">
        <v>572</v>
      </c>
      <c r="D32" s="136">
        <v>0</v>
      </c>
      <c r="E32" s="136">
        <v>508446</v>
      </c>
      <c r="F32" s="136">
        <v>508446</v>
      </c>
      <c r="G32" s="136">
        <v>0</v>
      </c>
      <c r="H32" s="136">
        <v>508446</v>
      </c>
    </row>
    <row r="33" spans="1:8">
      <c r="A33" s="128" t="s">
        <v>179</v>
      </c>
      <c r="B33" s="128" t="s">
        <v>179</v>
      </c>
      <c r="C33" s="135" t="s">
        <v>573</v>
      </c>
      <c r="D33" s="136">
        <v>2010</v>
      </c>
      <c r="E33" s="136">
        <v>0</v>
      </c>
      <c r="F33" s="136">
        <v>2010</v>
      </c>
      <c r="G33" s="136">
        <v>0</v>
      </c>
      <c r="H33" s="136">
        <v>2010</v>
      </c>
    </row>
    <row r="34" spans="1:8">
      <c r="A34" s="128" t="s">
        <v>179</v>
      </c>
      <c r="B34" s="128" t="s">
        <v>179</v>
      </c>
      <c r="C34" s="135" t="s">
        <v>574</v>
      </c>
      <c r="D34" s="136">
        <v>6694091</v>
      </c>
      <c r="E34" s="136">
        <v>0</v>
      </c>
      <c r="F34" s="136">
        <v>6694091</v>
      </c>
      <c r="G34" s="136">
        <v>0</v>
      </c>
      <c r="H34" s="136">
        <v>6694091</v>
      </c>
    </row>
    <row r="35" spans="1:8">
      <c r="A35" s="128" t="s">
        <v>179</v>
      </c>
      <c r="B35" s="128" t="s">
        <v>179</v>
      </c>
      <c r="C35" s="135" t="s">
        <v>575</v>
      </c>
      <c r="D35" s="136">
        <v>6694091</v>
      </c>
      <c r="E35" s="136">
        <v>0</v>
      </c>
      <c r="F35" s="136">
        <v>6694091</v>
      </c>
      <c r="G35" s="136">
        <v>0</v>
      </c>
      <c r="H35" s="136">
        <v>6694091</v>
      </c>
    </row>
    <row r="36" spans="1:8">
      <c r="A36" s="128" t="s">
        <v>179</v>
      </c>
      <c r="B36" s="128" t="s">
        <v>179</v>
      </c>
      <c r="C36" s="135" t="s">
        <v>576</v>
      </c>
      <c r="D36" s="136">
        <v>0</v>
      </c>
      <c r="E36" s="136">
        <v>0</v>
      </c>
      <c r="F36" s="136">
        <v>0</v>
      </c>
      <c r="G36" s="136">
        <v>0</v>
      </c>
      <c r="H36" s="136">
        <v>0</v>
      </c>
    </row>
    <row r="37" spans="1:8">
      <c r="A37" s="128" t="s">
        <v>179</v>
      </c>
      <c r="B37" s="128" t="s">
        <v>179</v>
      </c>
      <c r="C37" s="135" t="s">
        <v>577</v>
      </c>
      <c r="D37" s="136">
        <v>0</v>
      </c>
      <c r="E37" s="136">
        <v>0</v>
      </c>
      <c r="F37" s="136">
        <v>0</v>
      </c>
      <c r="G37" s="136">
        <v>0</v>
      </c>
      <c r="H37" s="136">
        <v>0</v>
      </c>
    </row>
    <row r="38" spans="1:8">
      <c r="A38" s="128" t="s">
        <v>179</v>
      </c>
      <c r="B38" s="128" t="s">
        <v>179</v>
      </c>
      <c r="C38" s="135" t="s">
        <v>578</v>
      </c>
      <c r="D38" s="136">
        <v>0</v>
      </c>
      <c r="E38" s="136">
        <v>0</v>
      </c>
      <c r="F38" s="136">
        <v>0</v>
      </c>
      <c r="G38" s="136">
        <v>0</v>
      </c>
      <c r="H38" s="136">
        <v>0</v>
      </c>
    </row>
    <row r="39" spans="1:8">
      <c r="A39" s="128" t="s">
        <v>179</v>
      </c>
      <c r="B39" s="128" t="s">
        <v>179</v>
      </c>
      <c r="C39" s="135" t="s">
        <v>579</v>
      </c>
      <c r="D39" s="136">
        <v>1108368</v>
      </c>
      <c r="E39" s="136">
        <v>46000</v>
      </c>
      <c r="F39" s="136">
        <v>1154368</v>
      </c>
      <c r="G39" s="136">
        <v>0</v>
      </c>
      <c r="H39" s="136">
        <v>1154368</v>
      </c>
    </row>
    <row r="40" spans="1:8">
      <c r="A40" s="128" t="s">
        <v>179</v>
      </c>
      <c r="B40" s="128" t="s">
        <v>179</v>
      </c>
      <c r="C40" s="135" t="s">
        <v>580</v>
      </c>
      <c r="D40" s="136">
        <v>1108368</v>
      </c>
      <c r="E40" s="136">
        <v>0</v>
      </c>
      <c r="F40" s="136">
        <v>1108368</v>
      </c>
      <c r="G40" s="136">
        <v>0</v>
      </c>
      <c r="H40" s="136">
        <v>1108368</v>
      </c>
    </row>
    <row r="41" spans="1:8">
      <c r="A41" s="128" t="s">
        <v>179</v>
      </c>
      <c r="B41" s="128" t="s">
        <v>179</v>
      </c>
      <c r="C41" s="135" t="s">
        <v>581</v>
      </c>
      <c r="D41" s="136">
        <v>0</v>
      </c>
      <c r="E41" s="136">
        <v>0</v>
      </c>
      <c r="F41" s="136">
        <v>0</v>
      </c>
      <c r="G41" s="136">
        <v>0</v>
      </c>
      <c r="H41" s="136">
        <v>0</v>
      </c>
    </row>
    <row r="42" spans="1:8">
      <c r="A42" s="128" t="s">
        <v>179</v>
      </c>
      <c r="B42" s="128" t="s">
        <v>179</v>
      </c>
      <c r="C42" s="135" t="s">
        <v>582</v>
      </c>
      <c r="D42" s="136">
        <v>0</v>
      </c>
      <c r="E42" s="136">
        <v>46000</v>
      </c>
      <c r="F42" s="136">
        <v>46000</v>
      </c>
      <c r="G42" s="136">
        <v>0</v>
      </c>
      <c r="H42" s="136">
        <v>46000</v>
      </c>
    </row>
    <row r="43" spans="1:8">
      <c r="A43" s="128" t="s">
        <v>179</v>
      </c>
      <c r="B43" s="128" t="s">
        <v>179</v>
      </c>
      <c r="C43" s="129" t="s">
        <v>583</v>
      </c>
      <c r="D43" s="137">
        <v>0</v>
      </c>
      <c r="E43" s="137">
        <v>0</v>
      </c>
      <c r="F43" s="137">
        <v>0</v>
      </c>
      <c r="G43" s="137">
        <v>0</v>
      </c>
      <c r="H43" s="137">
        <v>0</v>
      </c>
    </row>
    <row r="44" spans="1:8">
      <c r="A44" s="128" t="s">
        <v>179</v>
      </c>
      <c r="B44" s="128" t="s">
        <v>179</v>
      </c>
      <c r="C44" s="126" t="s">
        <v>584</v>
      </c>
      <c r="D44" s="127">
        <v>156500</v>
      </c>
      <c r="E44" s="127">
        <v>0</v>
      </c>
      <c r="F44" s="127">
        <v>156500</v>
      </c>
      <c r="G44" s="127">
        <v>0</v>
      </c>
      <c r="H44" s="127">
        <v>156500</v>
      </c>
    </row>
    <row r="45" spans="1:8">
      <c r="A45" s="128" t="s">
        <v>179</v>
      </c>
      <c r="B45" s="128" t="s">
        <v>179</v>
      </c>
      <c r="C45" s="129" t="s">
        <v>585</v>
      </c>
      <c r="D45" s="137">
        <v>156500</v>
      </c>
      <c r="E45" s="137">
        <v>0</v>
      </c>
      <c r="F45" s="137">
        <v>156500</v>
      </c>
      <c r="G45" s="137">
        <v>0</v>
      </c>
      <c r="H45" s="137">
        <v>156500</v>
      </c>
    </row>
    <row r="46" spans="1:8">
      <c r="A46" s="128" t="s">
        <v>179</v>
      </c>
      <c r="B46" s="128" t="s">
        <v>179</v>
      </c>
      <c r="C46" s="140" t="s">
        <v>586</v>
      </c>
      <c r="D46" s="139">
        <v>0</v>
      </c>
      <c r="E46" s="139">
        <v>0</v>
      </c>
      <c r="F46" s="139">
        <v>0</v>
      </c>
      <c r="G46" s="139">
        <v>0</v>
      </c>
      <c r="H46" s="139">
        <v>0</v>
      </c>
    </row>
    <row r="47" spans="1:8">
      <c r="A47" s="128" t="s">
        <v>179</v>
      </c>
      <c r="B47" s="131" t="s">
        <v>179</v>
      </c>
      <c r="C47" s="147" t="s">
        <v>587</v>
      </c>
      <c r="D47" s="133">
        <v>192746873</v>
      </c>
      <c r="E47" s="133">
        <v>3421765</v>
      </c>
      <c r="F47" s="133">
        <v>196168638</v>
      </c>
      <c r="G47" s="133">
        <v>0</v>
      </c>
      <c r="H47" s="133">
        <v>196168638</v>
      </c>
    </row>
    <row r="48" spans="1:8">
      <c r="A48" s="128" t="s">
        <v>179</v>
      </c>
      <c r="B48" s="128" t="s">
        <v>181</v>
      </c>
      <c r="C48" s="126" t="s">
        <v>588</v>
      </c>
      <c r="D48" s="127">
        <v>84567624</v>
      </c>
      <c r="E48" s="127">
        <v>0</v>
      </c>
      <c r="F48" s="127">
        <v>84567624</v>
      </c>
      <c r="G48" s="127">
        <v>0</v>
      </c>
      <c r="H48" s="127">
        <v>84567624</v>
      </c>
    </row>
    <row r="49" spans="1:8">
      <c r="A49" s="128" t="s">
        <v>179</v>
      </c>
      <c r="B49" s="128" t="s">
        <v>183</v>
      </c>
      <c r="C49" s="135" t="s">
        <v>589</v>
      </c>
      <c r="D49" s="136">
        <v>0</v>
      </c>
      <c r="E49" s="136">
        <v>0</v>
      </c>
      <c r="F49" s="136">
        <v>0</v>
      </c>
      <c r="G49" s="136">
        <v>0</v>
      </c>
      <c r="H49" s="136">
        <v>0</v>
      </c>
    </row>
    <row r="50" spans="1:8">
      <c r="A50" s="128" t="s">
        <v>179</v>
      </c>
      <c r="B50" s="128" t="s">
        <v>179</v>
      </c>
      <c r="C50" s="135" t="s">
        <v>590</v>
      </c>
      <c r="D50" s="136">
        <v>53516873</v>
      </c>
      <c r="E50" s="136">
        <v>0</v>
      </c>
      <c r="F50" s="136">
        <v>53516873</v>
      </c>
      <c r="G50" s="136">
        <v>0</v>
      </c>
      <c r="H50" s="136">
        <v>53516873</v>
      </c>
    </row>
    <row r="51" spans="1:8">
      <c r="A51" s="128" t="s">
        <v>179</v>
      </c>
      <c r="B51" s="128" t="s">
        <v>179</v>
      </c>
      <c r="C51" s="135" t="s">
        <v>591</v>
      </c>
      <c r="D51" s="136">
        <v>46789934</v>
      </c>
      <c r="E51" s="136">
        <v>0</v>
      </c>
      <c r="F51" s="136">
        <v>46789934</v>
      </c>
      <c r="G51" s="136">
        <v>0</v>
      </c>
      <c r="H51" s="136">
        <v>46789934</v>
      </c>
    </row>
    <row r="52" spans="1:8">
      <c r="A52" s="128" t="s">
        <v>179</v>
      </c>
      <c r="B52" s="128" t="s">
        <v>179</v>
      </c>
      <c r="C52" s="135" t="s">
        <v>592</v>
      </c>
      <c r="D52" s="136">
        <v>6726939</v>
      </c>
      <c r="E52" s="136">
        <v>0</v>
      </c>
      <c r="F52" s="136">
        <v>6726939</v>
      </c>
      <c r="G52" s="136">
        <v>0</v>
      </c>
      <c r="H52" s="136">
        <v>6726939</v>
      </c>
    </row>
    <row r="53" spans="1:8">
      <c r="A53" s="128" t="s">
        <v>179</v>
      </c>
      <c r="B53" s="128" t="s">
        <v>179</v>
      </c>
      <c r="C53" s="135" t="s">
        <v>593</v>
      </c>
      <c r="D53" s="136">
        <v>18530000</v>
      </c>
      <c r="E53" s="136">
        <v>0</v>
      </c>
      <c r="F53" s="136">
        <v>18530000</v>
      </c>
      <c r="G53" s="136">
        <v>0</v>
      </c>
      <c r="H53" s="136">
        <v>18530000</v>
      </c>
    </row>
    <row r="54" spans="1:8">
      <c r="A54" s="128" t="s">
        <v>179</v>
      </c>
      <c r="B54" s="128" t="s">
        <v>179</v>
      </c>
      <c r="C54" s="135" t="s">
        <v>594</v>
      </c>
      <c r="D54" s="136">
        <v>0</v>
      </c>
      <c r="E54" s="136">
        <v>0</v>
      </c>
      <c r="F54" s="136">
        <v>0</v>
      </c>
      <c r="G54" s="136">
        <v>0</v>
      </c>
      <c r="H54" s="136">
        <v>0</v>
      </c>
    </row>
    <row r="55" spans="1:8">
      <c r="A55" s="128" t="s">
        <v>179</v>
      </c>
      <c r="B55" s="128" t="s">
        <v>179</v>
      </c>
      <c r="C55" s="135" t="s">
        <v>595</v>
      </c>
      <c r="D55" s="136">
        <v>240000</v>
      </c>
      <c r="E55" s="136">
        <v>0</v>
      </c>
      <c r="F55" s="136">
        <v>240000</v>
      </c>
      <c r="G55" s="136">
        <v>0</v>
      </c>
      <c r="H55" s="136">
        <v>240000</v>
      </c>
    </row>
    <row r="56" spans="1:8">
      <c r="A56" s="128" t="s">
        <v>179</v>
      </c>
      <c r="B56" s="128" t="s">
        <v>179</v>
      </c>
      <c r="C56" s="135" t="s">
        <v>596</v>
      </c>
      <c r="D56" s="136">
        <v>0</v>
      </c>
      <c r="E56" s="136">
        <v>0</v>
      </c>
      <c r="F56" s="136">
        <v>0</v>
      </c>
      <c r="G56" s="136">
        <v>0</v>
      </c>
      <c r="H56" s="136">
        <v>0</v>
      </c>
    </row>
    <row r="57" spans="1:8">
      <c r="A57" s="128" t="s">
        <v>179</v>
      </c>
      <c r="B57" s="128" t="s">
        <v>179</v>
      </c>
      <c r="C57" s="135" t="s">
        <v>597</v>
      </c>
      <c r="D57" s="136">
        <v>2915838</v>
      </c>
      <c r="E57" s="136">
        <v>0</v>
      </c>
      <c r="F57" s="136">
        <v>2915838</v>
      </c>
      <c r="G57" s="136">
        <v>0</v>
      </c>
      <c r="H57" s="136">
        <v>2915838</v>
      </c>
    </row>
    <row r="58" spans="1:8">
      <c r="A58" s="128" t="s">
        <v>179</v>
      </c>
      <c r="B58" s="128" t="s">
        <v>179</v>
      </c>
      <c r="C58" s="129" t="s">
        <v>598</v>
      </c>
      <c r="D58" s="137">
        <v>9364913</v>
      </c>
      <c r="E58" s="137">
        <v>0</v>
      </c>
      <c r="F58" s="137">
        <v>9364913</v>
      </c>
      <c r="G58" s="137">
        <v>0</v>
      </c>
      <c r="H58" s="137">
        <v>9364913</v>
      </c>
    </row>
    <row r="59" spans="1:8">
      <c r="A59" s="128" t="s">
        <v>179</v>
      </c>
      <c r="B59" s="128" t="s">
        <v>179</v>
      </c>
      <c r="C59" s="126" t="s">
        <v>599</v>
      </c>
      <c r="D59" s="127">
        <v>31891780</v>
      </c>
      <c r="E59" s="127">
        <v>21262</v>
      </c>
      <c r="F59" s="127">
        <v>31913042</v>
      </c>
      <c r="G59" s="127">
        <v>0</v>
      </c>
      <c r="H59" s="127">
        <v>31913042</v>
      </c>
    </row>
    <row r="60" spans="1:8">
      <c r="A60" s="128" t="s">
        <v>179</v>
      </c>
      <c r="B60" s="128" t="s">
        <v>179</v>
      </c>
      <c r="C60" s="135" t="s">
        <v>600</v>
      </c>
      <c r="D60" s="136">
        <v>15254352</v>
      </c>
      <c r="E60" s="136">
        <v>0</v>
      </c>
      <c r="F60" s="136">
        <v>15254352</v>
      </c>
      <c r="G60" s="136">
        <v>0</v>
      </c>
      <c r="H60" s="136">
        <v>15254352</v>
      </c>
    </row>
    <row r="61" spans="1:8">
      <c r="A61" s="128" t="s">
        <v>179</v>
      </c>
      <c r="B61" s="128" t="s">
        <v>179</v>
      </c>
      <c r="C61" s="135" t="s">
        <v>601</v>
      </c>
      <c r="D61" s="136">
        <v>0</v>
      </c>
      <c r="E61" s="136">
        <v>0</v>
      </c>
      <c r="F61" s="136">
        <v>0</v>
      </c>
      <c r="G61" s="136">
        <v>0</v>
      </c>
      <c r="H61" s="136">
        <v>0</v>
      </c>
    </row>
    <row r="62" spans="1:8">
      <c r="A62" s="128" t="s">
        <v>179</v>
      </c>
      <c r="B62" s="128" t="s">
        <v>179</v>
      </c>
      <c r="C62" s="135" t="s">
        <v>602</v>
      </c>
      <c r="D62" s="136">
        <v>0</v>
      </c>
      <c r="E62" s="136">
        <v>0</v>
      </c>
      <c r="F62" s="136">
        <v>0</v>
      </c>
      <c r="G62" s="136">
        <v>0</v>
      </c>
      <c r="H62" s="136">
        <v>0</v>
      </c>
    </row>
    <row r="63" spans="1:8">
      <c r="A63" s="128" t="s">
        <v>179</v>
      </c>
      <c r="B63" s="128" t="s">
        <v>179</v>
      </c>
      <c r="C63" s="135" t="s">
        <v>603</v>
      </c>
      <c r="D63" s="136">
        <v>0</v>
      </c>
      <c r="E63" s="136">
        <v>0</v>
      </c>
      <c r="F63" s="136">
        <v>0</v>
      </c>
      <c r="G63" s="136">
        <v>0</v>
      </c>
      <c r="H63" s="136">
        <v>0</v>
      </c>
    </row>
    <row r="64" spans="1:8">
      <c r="A64" s="128" t="s">
        <v>179</v>
      </c>
      <c r="B64" s="128" t="s">
        <v>179</v>
      </c>
      <c r="C64" s="135" t="s">
        <v>604</v>
      </c>
      <c r="D64" s="136">
        <v>734436</v>
      </c>
      <c r="E64" s="136">
        <v>12960</v>
      </c>
      <c r="F64" s="136">
        <v>747396</v>
      </c>
      <c r="G64" s="136">
        <v>0</v>
      </c>
      <c r="H64" s="136">
        <v>747396</v>
      </c>
    </row>
    <row r="65" spans="1:8">
      <c r="A65" s="128" t="s">
        <v>179</v>
      </c>
      <c r="B65" s="128" t="s">
        <v>179</v>
      </c>
      <c r="C65" s="135" t="s">
        <v>605</v>
      </c>
      <c r="D65" s="136">
        <v>0</v>
      </c>
      <c r="E65" s="136">
        <v>0</v>
      </c>
      <c r="F65" s="136">
        <v>0</v>
      </c>
      <c r="G65" s="136">
        <v>0</v>
      </c>
      <c r="H65" s="136">
        <v>0</v>
      </c>
    </row>
    <row r="66" spans="1:8">
      <c r="A66" s="128" t="s">
        <v>179</v>
      </c>
      <c r="B66" s="128" t="s">
        <v>179</v>
      </c>
      <c r="C66" s="135" t="s">
        <v>606</v>
      </c>
      <c r="D66" s="136">
        <v>353278</v>
      </c>
      <c r="E66" s="136">
        <v>0</v>
      </c>
      <c r="F66" s="136">
        <v>353278</v>
      </c>
      <c r="G66" s="136">
        <v>0</v>
      </c>
      <c r="H66" s="136">
        <v>353278</v>
      </c>
    </row>
    <row r="67" spans="1:8">
      <c r="A67" s="128" t="s">
        <v>179</v>
      </c>
      <c r="B67" s="128" t="s">
        <v>179</v>
      </c>
      <c r="C67" s="135" t="s">
        <v>607</v>
      </c>
      <c r="D67" s="136">
        <v>2922979</v>
      </c>
      <c r="E67" s="136">
        <v>3724</v>
      </c>
      <c r="F67" s="136">
        <v>2926703</v>
      </c>
      <c r="G67" s="136">
        <v>0</v>
      </c>
      <c r="H67" s="136">
        <v>2926703</v>
      </c>
    </row>
    <row r="68" spans="1:8">
      <c r="A68" s="128" t="s">
        <v>179</v>
      </c>
      <c r="B68" s="128" t="s">
        <v>179</v>
      </c>
      <c r="C68" s="135" t="s">
        <v>608</v>
      </c>
      <c r="D68" s="136">
        <v>422594</v>
      </c>
      <c r="E68" s="136">
        <v>0</v>
      </c>
      <c r="F68" s="136">
        <v>422594</v>
      </c>
      <c r="G68" s="136">
        <v>0</v>
      </c>
      <c r="H68" s="136">
        <v>422594</v>
      </c>
    </row>
    <row r="69" spans="1:8">
      <c r="A69" s="128" t="s">
        <v>179</v>
      </c>
      <c r="B69" s="128" t="s">
        <v>179</v>
      </c>
      <c r="C69" s="135" t="s">
        <v>609</v>
      </c>
      <c r="D69" s="136">
        <v>0</v>
      </c>
      <c r="E69" s="136">
        <v>0</v>
      </c>
      <c r="F69" s="136">
        <v>0</v>
      </c>
      <c r="G69" s="136">
        <v>0</v>
      </c>
      <c r="H69" s="136">
        <v>0</v>
      </c>
    </row>
    <row r="70" spans="1:8">
      <c r="A70" s="128" t="s">
        <v>179</v>
      </c>
      <c r="B70" s="128" t="s">
        <v>179</v>
      </c>
      <c r="C70" s="135" t="s">
        <v>610</v>
      </c>
      <c r="D70" s="136">
        <v>0</v>
      </c>
      <c r="E70" s="136">
        <v>0</v>
      </c>
      <c r="F70" s="136">
        <v>0</v>
      </c>
      <c r="G70" s="136">
        <v>0</v>
      </c>
      <c r="H70" s="136">
        <v>0</v>
      </c>
    </row>
    <row r="71" spans="1:8">
      <c r="A71" s="128" t="s">
        <v>179</v>
      </c>
      <c r="B71" s="128" t="s">
        <v>179</v>
      </c>
      <c r="C71" s="135" t="s">
        <v>611</v>
      </c>
      <c r="D71" s="136">
        <v>9811246</v>
      </c>
      <c r="E71" s="136">
        <v>0</v>
      </c>
      <c r="F71" s="136">
        <v>9811246</v>
      </c>
      <c r="G71" s="136">
        <v>0</v>
      </c>
      <c r="H71" s="136">
        <v>9811246</v>
      </c>
    </row>
    <row r="72" spans="1:8">
      <c r="A72" s="128" t="s">
        <v>179</v>
      </c>
      <c r="B72" s="128" t="s">
        <v>179</v>
      </c>
      <c r="C72" s="135" t="s">
        <v>612</v>
      </c>
      <c r="D72" s="136">
        <v>1125543</v>
      </c>
      <c r="E72" s="136">
        <v>0</v>
      </c>
      <c r="F72" s="136">
        <v>1125543</v>
      </c>
      <c r="G72" s="136">
        <v>0</v>
      </c>
      <c r="H72" s="136">
        <v>1125543</v>
      </c>
    </row>
    <row r="73" spans="1:8">
      <c r="A73" s="128" t="s">
        <v>179</v>
      </c>
      <c r="B73" s="128" t="s">
        <v>179</v>
      </c>
      <c r="C73" s="135" t="s">
        <v>613</v>
      </c>
      <c r="D73" s="136">
        <v>1243891</v>
      </c>
      <c r="E73" s="136">
        <v>4578</v>
      </c>
      <c r="F73" s="136">
        <v>1248469</v>
      </c>
      <c r="G73" s="136">
        <v>0</v>
      </c>
      <c r="H73" s="136">
        <v>1248469</v>
      </c>
    </row>
    <row r="74" spans="1:8">
      <c r="A74" s="128" t="s">
        <v>179</v>
      </c>
      <c r="B74" s="128" t="s">
        <v>179</v>
      </c>
      <c r="C74" s="135" t="s">
        <v>614</v>
      </c>
      <c r="D74" s="136">
        <v>0</v>
      </c>
      <c r="E74" s="136">
        <v>0</v>
      </c>
      <c r="F74" s="136">
        <v>0</v>
      </c>
      <c r="G74" s="136">
        <v>0</v>
      </c>
      <c r="H74" s="136">
        <v>0</v>
      </c>
    </row>
    <row r="75" spans="1:8">
      <c r="A75" s="128" t="s">
        <v>179</v>
      </c>
      <c r="B75" s="128" t="s">
        <v>179</v>
      </c>
      <c r="C75" s="135" t="s">
        <v>615</v>
      </c>
      <c r="D75" s="136">
        <v>0</v>
      </c>
      <c r="E75" s="136">
        <v>0</v>
      </c>
      <c r="F75" s="136">
        <v>0</v>
      </c>
      <c r="G75" s="136">
        <v>0</v>
      </c>
      <c r="H75" s="136">
        <v>0</v>
      </c>
    </row>
    <row r="76" spans="1:8">
      <c r="A76" s="128" t="s">
        <v>179</v>
      </c>
      <c r="B76" s="128" t="s">
        <v>179</v>
      </c>
      <c r="C76" s="135" t="s">
        <v>616</v>
      </c>
      <c r="D76" s="136">
        <v>18493</v>
      </c>
      <c r="E76" s="136">
        <v>0</v>
      </c>
      <c r="F76" s="136">
        <v>18493</v>
      </c>
      <c r="G76" s="136">
        <v>0</v>
      </c>
      <c r="H76" s="136">
        <v>18493</v>
      </c>
    </row>
    <row r="77" spans="1:8">
      <c r="A77" s="128" t="s">
        <v>179</v>
      </c>
      <c r="B77" s="128" t="s">
        <v>179</v>
      </c>
      <c r="C77" s="135" t="s">
        <v>617</v>
      </c>
      <c r="D77" s="136">
        <v>0</v>
      </c>
      <c r="E77" s="136">
        <v>0</v>
      </c>
      <c r="F77" s="136">
        <v>0</v>
      </c>
      <c r="G77" s="136">
        <v>0</v>
      </c>
      <c r="H77" s="136">
        <v>0</v>
      </c>
    </row>
    <row r="78" spans="1:8">
      <c r="A78" s="128" t="s">
        <v>179</v>
      </c>
      <c r="B78" s="128" t="s">
        <v>179</v>
      </c>
      <c r="C78" s="135" t="s">
        <v>618</v>
      </c>
      <c r="D78" s="136">
        <v>0</v>
      </c>
      <c r="E78" s="136">
        <v>0</v>
      </c>
      <c r="F78" s="136">
        <v>0</v>
      </c>
      <c r="G78" s="136">
        <v>0</v>
      </c>
      <c r="H78" s="136">
        <v>0</v>
      </c>
    </row>
    <row r="79" spans="1:8">
      <c r="A79" s="128" t="s">
        <v>179</v>
      </c>
      <c r="B79" s="128" t="s">
        <v>179</v>
      </c>
      <c r="C79" s="135" t="s">
        <v>619</v>
      </c>
      <c r="D79" s="136">
        <v>0</v>
      </c>
      <c r="E79" s="136">
        <v>0</v>
      </c>
      <c r="F79" s="136">
        <v>0</v>
      </c>
      <c r="G79" s="136">
        <v>0</v>
      </c>
      <c r="H79" s="136">
        <v>0</v>
      </c>
    </row>
    <row r="80" spans="1:8">
      <c r="A80" s="128" t="s">
        <v>179</v>
      </c>
      <c r="B80" s="128" t="s">
        <v>179</v>
      </c>
      <c r="C80" s="135" t="s">
        <v>620</v>
      </c>
      <c r="D80" s="136">
        <v>4968</v>
      </c>
      <c r="E80" s="136">
        <v>0</v>
      </c>
      <c r="F80" s="136">
        <v>4968</v>
      </c>
      <c r="G80" s="136">
        <v>0</v>
      </c>
      <c r="H80" s="136">
        <v>4968</v>
      </c>
    </row>
    <row r="81" spans="1:8">
      <c r="A81" s="128" t="s">
        <v>179</v>
      </c>
      <c r="B81" s="128" t="s">
        <v>179</v>
      </c>
      <c r="C81" s="129" t="s">
        <v>621</v>
      </c>
      <c r="D81" s="137">
        <v>0</v>
      </c>
      <c r="E81" s="137">
        <v>0</v>
      </c>
      <c r="F81" s="137">
        <v>0</v>
      </c>
      <c r="G81" s="137">
        <v>0</v>
      </c>
      <c r="H81" s="137">
        <v>0</v>
      </c>
    </row>
    <row r="82" spans="1:8">
      <c r="A82" s="128" t="s">
        <v>179</v>
      </c>
      <c r="B82" s="128" t="s">
        <v>179</v>
      </c>
      <c r="C82" s="126" t="s">
        <v>622</v>
      </c>
      <c r="D82" s="127">
        <v>16887584</v>
      </c>
      <c r="E82" s="127">
        <v>23760</v>
      </c>
      <c r="F82" s="127">
        <v>16911344</v>
      </c>
      <c r="G82" s="127">
        <v>0</v>
      </c>
      <c r="H82" s="127">
        <v>16911344</v>
      </c>
    </row>
    <row r="83" spans="1:8">
      <c r="A83" s="128" t="s">
        <v>179</v>
      </c>
      <c r="B83" s="128" t="s">
        <v>179</v>
      </c>
      <c r="C83" s="135" t="s">
        <v>623</v>
      </c>
      <c r="D83" s="136">
        <v>344636</v>
      </c>
      <c r="E83" s="136">
        <v>0</v>
      </c>
      <c r="F83" s="136">
        <v>344636</v>
      </c>
      <c r="G83" s="136">
        <v>0</v>
      </c>
      <c r="H83" s="136">
        <v>344636</v>
      </c>
    </row>
    <row r="84" spans="1:8">
      <c r="A84" s="128" t="s">
        <v>179</v>
      </c>
      <c r="B84" s="128" t="s">
        <v>179</v>
      </c>
      <c r="C84" s="135" t="s">
        <v>624</v>
      </c>
      <c r="D84" s="136">
        <v>0</v>
      </c>
      <c r="E84" s="136">
        <v>0</v>
      </c>
      <c r="F84" s="136">
        <v>0</v>
      </c>
      <c r="G84" s="136">
        <v>0</v>
      </c>
      <c r="H84" s="136">
        <v>0</v>
      </c>
    </row>
    <row r="85" spans="1:8">
      <c r="A85" s="128" t="s">
        <v>179</v>
      </c>
      <c r="B85" s="128" t="s">
        <v>179</v>
      </c>
      <c r="C85" s="135" t="s">
        <v>625</v>
      </c>
      <c r="D85" s="136">
        <v>257984</v>
      </c>
      <c r="E85" s="136">
        <v>0</v>
      </c>
      <c r="F85" s="136">
        <v>257984</v>
      </c>
      <c r="G85" s="136">
        <v>0</v>
      </c>
      <c r="H85" s="136">
        <v>257984</v>
      </c>
    </row>
    <row r="86" spans="1:8">
      <c r="A86" s="128" t="s">
        <v>179</v>
      </c>
      <c r="B86" s="128" t="s">
        <v>179</v>
      </c>
      <c r="C86" s="135" t="s">
        <v>626</v>
      </c>
      <c r="D86" s="136">
        <v>22000</v>
      </c>
      <c r="E86" s="136">
        <v>0</v>
      </c>
      <c r="F86" s="136">
        <v>22000</v>
      </c>
      <c r="G86" s="136">
        <v>0</v>
      </c>
      <c r="H86" s="136">
        <v>22000</v>
      </c>
    </row>
    <row r="87" spans="1:8">
      <c r="A87" s="128" t="s">
        <v>179</v>
      </c>
      <c r="B87" s="128" t="s">
        <v>179</v>
      </c>
      <c r="C87" s="135" t="s">
        <v>627</v>
      </c>
      <c r="D87" s="136">
        <v>1391267</v>
      </c>
      <c r="E87" s="136">
        <v>0</v>
      </c>
      <c r="F87" s="136">
        <v>1391267</v>
      </c>
      <c r="G87" s="136">
        <v>0</v>
      </c>
      <c r="H87" s="136">
        <v>1391267</v>
      </c>
    </row>
    <row r="88" spans="1:8">
      <c r="A88" s="128" t="s">
        <v>179</v>
      </c>
      <c r="B88" s="128" t="s">
        <v>179</v>
      </c>
      <c r="C88" s="135" t="s">
        <v>628</v>
      </c>
      <c r="D88" s="136">
        <v>0</v>
      </c>
      <c r="E88" s="136">
        <v>0</v>
      </c>
      <c r="F88" s="136">
        <v>0</v>
      </c>
      <c r="G88" s="136">
        <v>0</v>
      </c>
      <c r="H88" s="136">
        <v>0</v>
      </c>
    </row>
    <row r="89" spans="1:8">
      <c r="A89" s="128" t="s">
        <v>179</v>
      </c>
      <c r="B89" s="128" t="s">
        <v>179</v>
      </c>
      <c r="C89" s="135" t="s">
        <v>611</v>
      </c>
      <c r="D89" s="136">
        <v>0</v>
      </c>
      <c r="E89" s="136">
        <v>0</v>
      </c>
      <c r="F89" s="136">
        <v>0</v>
      </c>
      <c r="G89" s="136">
        <v>0</v>
      </c>
      <c r="H89" s="136">
        <v>0</v>
      </c>
    </row>
    <row r="90" spans="1:8">
      <c r="A90" s="128" t="s">
        <v>179</v>
      </c>
      <c r="B90" s="128" t="s">
        <v>179</v>
      </c>
      <c r="C90" s="135" t="s">
        <v>612</v>
      </c>
      <c r="D90" s="136">
        <v>0</v>
      </c>
      <c r="E90" s="136">
        <v>0</v>
      </c>
      <c r="F90" s="136">
        <v>0</v>
      </c>
      <c r="G90" s="136">
        <v>0</v>
      </c>
      <c r="H90" s="136">
        <v>0</v>
      </c>
    </row>
    <row r="91" spans="1:8">
      <c r="A91" s="128" t="s">
        <v>179</v>
      </c>
      <c r="B91" s="128" t="s">
        <v>179</v>
      </c>
      <c r="C91" s="135" t="s">
        <v>629</v>
      </c>
      <c r="D91" s="136">
        <v>5973501</v>
      </c>
      <c r="E91" s="136">
        <v>0</v>
      </c>
      <c r="F91" s="136">
        <v>5973501</v>
      </c>
      <c r="G91" s="136">
        <v>0</v>
      </c>
      <c r="H91" s="136">
        <v>5973501</v>
      </c>
    </row>
    <row r="92" spans="1:8">
      <c r="A92" s="128" t="s">
        <v>179</v>
      </c>
      <c r="B92" s="128" t="s">
        <v>179</v>
      </c>
      <c r="C92" s="135" t="s">
        <v>630</v>
      </c>
      <c r="D92" s="136">
        <v>463765</v>
      </c>
      <c r="E92" s="136">
        <v>0</v>
      </c>
      <c r="F92" s="136">
        <v>463765</v>
      </c>
      <c r="G92" s="136">
        <v>0</v>
      </c>
      <c r="H92" s="136">
        <v>463765</v>
      </c>
    </row>
    <row r="93" spans="1:8">
      <c r="A93" s="128" t="s">
        <v>179</v>
      </c>
      <c r="B93" s="128" t="s">
        <v>179</v>
      </c>
      <c r="C93" s="135" t="s">
        <v>631</v>
      </c>
      <c r="D93" s="136">
        <v>1244919</v>
      </c>
      <c r="E93" s="136">
        <v>0</v>
      </c>
      <c r="F93" s="136">
        <v>1244919</v>
      </c>
      <c r="G93" s="136">
        <v>0</v>
      </c>
      <c r="H93" s="136">
        <v>1244919</v>
      </c>
    </row>
    <row r="94" spans="1:8">
      <c r="A94" s="128" t="s">
        <v>179</v>
      </c>
      <c r="B94" s="128" t="s">
        <v>179</v>
      </c>
      <c r="C94" s="135" t="s">
        <v>632</v>
      </c>
      <c r="D94" s="136">
        <v>0</v>
      </c>
      <c r="E94" s="136">
        <v>0</v>
      </c>
      <c r="F94" s="136">
        <v>0</v>
      </c>
      <c r="G94" s="136">
        <v>0</v>
      </c>
      <c r="H94" s="136">
        <v>0</v>
      </c>
    </row>
    <row r="95" spans="1:8">
      <c r="A95" s="128" t="s">
        <v>179</v>
      </c>
      <c r="B95" s="128" t="s">
        <v>179</v>
      </c>
      <c r="C95" s="135" t="s">
        <v>633</v>
      </c>
      <c r="D95" s="136">
        <v>4303896</v>
      </c>
      <c r="E95" s="136">
        <v>23760</v>
      </c>
      <c r="F95" s="136">
        <v>4327656</v>
      </c>
      <c r="G95" s="136">
        <v>0</v>
      </c>
      <c r="H95" s="136">
        <v>4327656</v>
      </c>
    </row>
    <row r="96" spans="1:8">
      <c r="A96" s="128" t="s">
        <v>179</v>
      </c>
      <c r="B96" s="128" t="s">
        <v>179</v>
      </c>
      <c r="C96" s="135" t="s">
        <v>634</v>
      </c>
      <c r="D96" s="136">
        <v>161037</v>
      </c>
      <c r="E96" s="136">
        <v>0</v>
      </c>
      <c r="F96" s="136">
        <v>161037</v>
      </c>
      <c r="G96" s="136">
        <v>0</v>
      </c>
      <c r="H96" s="136">
        <v>161037</v>
      </c>
    </row>
    <row r="97" spans="1:8">
      <c r="A97" s="128" t="s">
        <v>179</v>
      </c>
      <c r="B97" s="128" t="s">
        <v>179</v>
      </c>
      <c r="C97" s="135" t="s">
        <v>614</v>
      </c>
      <c r="D97" s="136">
        <v>162898</v>
      </c>
      <c r="E97" s="136">
        <v>0</v>
      </c>
      <c r="F97" s="136">
        <v>162898</v>
      </c>
      <c r="G97" s="136">
        <v>0</v>
      </c>
      <c r="H97" s="136">
        <v>162898</v>
      </c>
    </row>
    <row r="98" spans="1:8">
      <c r="A98" s="128" t="s">
        <v>179</v>
      </c>
      <c r="B98" s="128" t="s">
        <v>179</v>
      </c>
      <c r="C98" s="135" t="s">
        <v>615</v>
      </c>
      <c r="D98" s="136">
        <v>1408154</v>
      </c>
      <c r="E98" s="136">
        <v>0</v>
      </c>
      <c r="F98" s="136">
        <v>1408154</v>
      </c>
      <c r="G98" s="136">
        <v>0</v>
      </c>
      <c r="H98" s="136">
        <v>1408154</v>
      </c>
    </row>
    <row r="99" spans="1:8">
      <c r="A99" s="128" t="s">
        <v>179</v>
      </c>
      <c r="B99" s="128" t="s">
        <v>179</v>
      </c>
      <c r="C99" s="135" t="s">
        <v>635</v>
      </c>
      <c r="D99" s="136">
        <v>0</v>
      </c>
      <c r="E99" s="136">
        <v>0</v>
      </c>
      <c r="F99" s="136">
        <v>0</v>
      </c>
      <c r="G99" s="136">
        <v>0</v>
      </c>
      <c r="H99" s="136">
        <v>0</v>
      </c>
    </row>
    <row r="100" spans="1:8">
      <c r="A100" s="128" t="s">
        <v>179</v>
      </c>
      <c r="B100" s="128" t="s">
        <v>179</v>
      </c>
      <c r="C100" s="135" t="s">
        <v>636</v>
      </c>
      <c r="D100" s="136">
        <v>70150</v>
      </c>
      <c r="E100" s="136">
        <v>0</v>
      </c>
      <c r="F100" s="136">
        <v>70150</v>
      </c>
      <c r="G100" s="136">
        <v>0</v>
      </c>
      <c r="H100" s="136">
        <v>70150</v>
      </c>
    </row>
    <row r="101" spans="1:8">
      <c r="A101" s="128" t="s">
        <v>179</v>
      </c>
      <c r="B101" s="128" t="s">
        <v>179</v>
      </c>
      <c r="C101" s="135" t="s">
        <v>637</v>
      </c>
      <c r="D101" s="136">
        <v>0</v>
      </c>
      <c r="E101" s="136">
        <v>0</v>
      </c>
      <c r="F101" s="136">
        <v>0</v>
      </c>
      <c r="G101" s="136">
        <v>0</v>
      </c>
      <c r="H101" s="136">
        <v>0</v>
      </c>
    </row>
    <row r="102" spans="1:8">
      <c r="A102" s="128" t="s">
        <v>179</v>
      </c>
      <c r="B102" s="128" t="s">
        <v>179</v>
      </c>
      <c r="C102" s="135" t="s">
        <v>638</v>
      </c>
      <c r="D102" s="136">
        <v>0</v>
      </c>
      <c r="E102" s="136">
        <v>0</v>
      </c>
      <c r="F102" s="136">
        <v>0</v>
      </c>
      <c r="G102" s="136">
        <v>0</v>
      </c>
      <c r="H102" s="136">
        <v>0</v>
      </c>
    </row>
    <row r="103" spans="1:8">
      <c r="A103" s="128" t="s">
        <v>179</v>
      </c>
      <c r="B103" s="128" t="s">
        <v>179</v>
      </c>
      <c r="C103" s="135" t="s">
        <v>639</v>
      </c>
      <c r="D103" s="136">
        <v>0</v>
      </c>
      <c r="E103" s="136">
        <v>0</v>
      </c>
      <c r="F103" s="136">
        <v>0</v>
      </c>
      <c r="G103" s="136">
        <v>0</v>
      </c>
      <c r="H103" s="136">
        <v>0</v>
      </c>
    </row>
    <row r="104" spans="1:8">
      <c r="A104" s="128" t="s">
        <v>179</v>
      </c>
      <c r="B104" s="128" t="s">
        <v>179</v>
      </c>
      <c r="C104" s="135" t="s">
        <v>620</v>
      </c>
      <c r="D104" s="136">
        <v>874824</v>
      </c>
      <c r="E104" s="136">
        <v>0</v>
      </c>
      <c r="F104" s="136">
        <v>874824</v>
      </c>
      <c r="G104" s="136">
        <v>0</v>
      </c>
      <c r="H104" s="136">
        <v>874824</v>
      </c>
    </row>
    <row r="105" spans="1:8">
      <c r="A105" s="128" t="s">
        <v>179</v>
      </c>
      <c r="B105" s="128" t="s">
        <v>179</v>
      </c>
      <c r="C105" s="135" t="s">
        <v>640</v>
      </c>
      <c r="D105" s="136">
        <v>0</v>
      </c>
      <c r="E105" s="136">
        <v>0</v>
      </c>
      <c r="F105" s="136">
        <v>0</v>
      </c>
      <c r="G105" s="136">
        <v>0</v>
      </c>
      <c r="H105" s="136">
        <v>0</v>
      </c>
    </row>
    <row r="106" spans="1:8">
      <c r="A106" s="128" t="s">
        <v>179</v>
      </c>
      <c r="B106" s="128" t="s">
        <v>179</v>
      </c>
      <c r="C106" s="135" t="s">
        <v>641</v>
      </c>
      <c r="D106" s="136">
        <v>93532</v>
      </c>
      <c r="E106" s="136">
        <v>0</v>
      </c>
      <c r="F106" s="136">
        <v>93532</v>
      </c>
      <c r="G106" s="136">
        <v>0</v>
      </c>
      <c r="H106" s="136">
        <v>93532</v>
      </c>
    </row>
    <row r="107" spans="1:8">
      <c r="A107" s="128" t="s">
        <v>179</v>
      </c>
      <c r="B107" s="128" t="s">
        <v>179</v>
      </c>
      <c r="C107" s="129" t="s">
        <v>642</v>
      </c>
      <c r="D107" s="137">
        <v>115021</v>
      </c>
      <c r="E107" s="137">
        <v>0</v>
      </c>
      <c r="F107" s="137">
        <v>115021</v>
      </c>
      <c r="G107" s="137">
        <v>0</v>
      </c>
      <c r="H107" s="137">
        <v>115021</v>
      </c>
    </row>
    <row r="108" spans="1:8">
      <c r="A108" s="128" t="s">
        <v>179</v>
      </c>
      <c r="B108" s="128" t="s">
        <v>179</v>
      </c>
      <c r="C108" s="126" t="s">
        <v>643</v>
      </c>
      <c r="D108" s="127">
        <v>75259355</v>
      </c>
      <c r="E108" s="127">
        <v>0</v>
      </c>
      <c r="F108" s="127">
        <v>75259355</v>
      </c>
      <c r="G108" s="127">
        <v>0</v>
      </c>
      <c r="H108" s="127">
        <v>75259355</v>
      </c>
    </row>
    <row r="109" spans="1:8">
      <c r="A109" s="128" t="s">
        <v>179</v>
      </c>
      <c r="B109" s="128" t="s">
        <v>179</v>
      </c>
      <c r="C109" s="135" t="s">
        <v>644</v>
      </c>
      <c r="D109" s="136">
        <v>71271905</v>
      </c>
      <c r="E109" s="136">
        <v>0</v>
      </c>
      <c r="F109" s="136">
        <v>71271905</v>
      </c>
      <c r="G109" s="136">
        <v>0</v>
      </c>
      <c r="H109" s="136">
        <v>71271905</v>
      </c>
    </row>
    <row r="110" spans="1:8">
      <c r="A110" s="128" t="s">
        <v>179</v>
      </c>
      <c r="B110" s="128" t="s">
        <v>179</v>
      </c>
      <c r="C110" s="135" t="s">
        <v>645</v>
      </c>
      <c r="D110" s="136">
        <v>0</v>
      </c>
      <c r="E110" s="136">
        <v>0</v>
      </c>
      <c r="F110" s="136">
        <v>0</v>
      </c>
      <c r="G110" s="136">
        <v>0</v>
      </c>
      <c r="H110" s="136">
        <v>0</v>
      </c>
    </row>
    <row r="111" spans="1:8">
      <c r="A111" s="128" t="s">
        <v>179</v>
      </c>
      <c r="B111" s="128" t="s">
        <v>179</v>
      </c>
      <c r="C111" s="135" t="s">
        <v>646</v>
      </c>
      <c r="D111" s="136">
        <v>71906275</v>
      </c>
      <c r="E111" s="136">
        <v>0</v>
      </c>
      <c r="F111" s="136">
        <v>71906275</v>
      </c>
      <c r="G111" s="136">
        <v>0</v>
      </c>
      <c r="H111" s="136">
        <v>71906275</v>
      </c>
    </row>
    <row r="112" spans="1:8">
      <c r="A112" s="128" t="s">
        <v>179</v>
      </c>
      <c r="B112" s="128" t="s">
        <v>179</v>
      </c>
      <c r="C112" s="135" t="s">
        <v>647</v>
      </c>
      <c r="D112" s="136">
        <v>0</v>
      </c>
      <c r="E112" s="136">
        <v>0</v>
      </c>
      <c r="F112" s="136">
        <v>0</v>
      </c>
      <c r="G112" s="136">
        <v>0</v>
      </c>
      <c r="H112" s="136">
        <v>0</v>
      </c>
    </row>
    <row r="113" spans="1:8">
      <c r="A113" s="128" t="s">
        <v>179</v>
      </c>
      <c r="B113" s="128" t="s">
        <v>179</v>
      </c>
      <c r="C113" s="135" t="s">
        <v>648</v>
      </c>
      <c r="D113" s="136">
        <v>-634370</v>
      </c>
      <c r="E113" s="136">
        <v>0</v>
      </c>
      <c r="F113" s="136">
        <v>-634370</v>
      </c>
      <c r="G113" s="136">
        <v>0</v>
      </c>
      <c r="H113" s="136">
        <v>-634370</v>
      </c>
    </row>
    <row r="114" spans="1:8">
      <c r="A114" s="128" t="s">
        <v>179</v>
      </c>
      <c r="B114" s="128" t="s">
        <v>179</v>
      </c>
      <c r="C114" s="129" t="s">
        <v>649</v>
      </c>
      <c r="D114" s="137">
        <v>3987450</v>
      </c>
      <c r="E114" s="137">
        <v>0</v>
      </c>
      <c r="F114" s="137">
        <v>3987450</v>
      </c>
      <c r="G114" s="137">
        <v>0</v>
      </c>
      <c r="H114" s="137">
        <v>3987450</v>
      </c>
    </row>
    <row r="115" spans="1:8">
      <c r="A115" s="128" t="s">
        <v>179</v>
      </c>
      <c r="B115" s="128" t="s">
        <v>179</v>
      </c>
      <c r="C115" s="140" t="s">
        <v>650</v>
      </c>
      <c r="D115" s="139">
        <v>0</v>
      </c>
      <c r="E115" s="139">
        <v>0</v>
      </c>
      <c r="F115" s="139">
        <v>0</v>
      </c>
      <c r="G115" s="139">
        <v>0</v>
      </c>
      <c r="H115" s="139">
        <v>0</v>
      </c>
    </row>
    <row r="116" spans="1:8">
      <c r="A116" s="128" t="s">
        <v>179</v>
      </c>
      <c r="B116" s="128" t="s">
        <v>179</v>
      </c>
      <c r="C116" s="126" t="s">
        <v>651</v>
      </c>
      <c r="D116" s="127">
        <v>38016391</v>
      </c>
      <c r="E116" s="127">
        <v>0</v>
      </c>
      <c r="F116" s="127">
        <v>38016391</v>
      </c>
      <c r="G116" s="127">
        <v>0</v>
      </c>
      <c r="H116" s="127">
        <v>38016391</v>
      </c>
    </row>
    <row r="117" spans="1:8">
      <c r="A117" s="128" t="s">
        <v>179</v>
      </c>
      <c r="B117" s="128" t="s">
        <v>179</v>
      </c>
      <c r="C117" s="129" t="s">
        <v>652</v>
      </c>
      <c r="D117" s="137">
        <v>38016391</v>
      </c>
      <c r="E117" s="137">
        <v>0</v>
      </c>
      <c r="F117" s="137">
        <v>38016391</v>
      </c>
      <c r="G117" s="137">
        <v>0</v>
      </c>
      <c r="H117" s="137">
        <v>38016391</v>
      </c>
    </row>
    <row r="118" spans="1:8">
      <c r="A118" s="128" t="s">
        <v>179</v>
      </c>
      <c r="B118" s="128" t="s">
        <v>179</v>
      </c>
      <c r="C118" s="140" t="s">
        <v>653</v>
      </c>
      <c r="D118" s="139">
        <v>0</v>
      </c>
      <c r="E118" s="139">
        <v>0</v>
      </c>
      <c r="F118" s="139">
        <v>0</v>
      </c>
      <c r="G118" s="139">
        <v>0</v>
      </c>
      <c r="H118" s="139">
        <v>0</v>
      </c>
    </row>
    <row r="119" spans="1:8">
      <c r="A119" s="128" t="s">
        <v>179</v>
      </c>
      <c r="B119" s="128" t="s">
        <v>179</v>
      </c>
      <c r="C119" s="126" t="s">
        <v>654</v>
      </c>
      <c r="D119" s="127">
        <v>0</v>
      </c>
      <c r="E119" s="127">
        <v>0</v>
      </c>
      <c r="F119" s="127">
        <v>0</v>
      </c>
      <c r="G119" s="127">
        <v>0</v>
      </c>
      <c r="H119" s="127">
        <v>0</v>
      </c>
    </row>
    <row r="120" spans="1:8">
      <c r="A120" s="128" t="s">
        <v>179</v>
      </c>
      <c r="B120" s="128" t="s">
        <v>179</v>
      </c>
      <c r="C120" s="129" t="s">
        <v>655</v>
      </c>
      <c r="D120" s="137">
        <v>0</v>
      </c>
      <c r="E120" s="137">
        <v>0</v>
      </c>
      <c r="F120" s="137">
        <v>0</v>
      </c>
      <c r="G120" s="137">
        <v>0</v>
      </c>
      <c r="H120" s="137">
        <v>0</v>
      </c>
    </row>
    <row r="121" spans="1:8">
      <c r="A121" s="128" t="s">
        <v>179</v>
      </c>
      <c r="B121" s="128" t="s">
        <v>179</v>
      </c>
      <c r="C121" s="140" t="s">
        <v>656</v>
      </c>
      <c r="D121" s="139">
        <v>0</v>
      </c>
      <c r="E121" s="139">
        <v>0</v>
      </c>
      <c r="F121" s="139">
        <v>0</v>
      </c>
      <c r="G121" s="139">
        <v>0</v>
      </c>
      <c r="H121" s="139">
        <v>0</v>
      </c>
    </row>
    <row r="122" spans="1:8">
      <c r="A122" s="128" t="s">
        <v>179</v>
      </c>
      <c r="B122" s="128" t="s">
        <v>179</v>
      </c>
      <c r="C122" s="140" t="s">
        <v>657</v>
      </c>
      <c r="D122" s="139">
        <v>0</v>
      </c>
      <c r="E122" s="139">
        <v>0</v>
      </c>
      <c r="F122" s="139">
        <v>0</v>
      </c>
      <c r="G122" s="139">
        <v>0</v>
      </c>
      <c r="H122" s="139">
        <v>0</v>
      </c>
    </row>
    <row r="123" spans="1:8">
      <c r="A123" s="128" t="s">
        <v>179</v>
      </c>
      <c r="B123" s="131" t="s">
        <v>179</v>
      </c>
      <c r="C123" s="147" t="s">
        <v>658</v>
      </c>
      <c r="D123" s="133">
        <v>246622734</v>
      </c>
      <c r="E123" s="133">
        <v>45022</v>
      </c>
      <c r="F123" s="133">
        <v>246667756</v>
      </c>
      <c r="G123" s="133">
        <v>0</v>
      </c>
      <c r="H123" s="133">
        <v>246667756</v>
      </c>
    </row>
    <row r="124" spans="1:8">
      <c r="A124" s="131" t="s">
        <v>179</v>
      </c>
      <c r="B124" s="263" t="s">
        <v>659</v>
      </c>
      <c r="C124" s="264"/>
      <c r="D124" s="133">
        <v>-53875861</v>
      </c>
      <c r="E124" s="133">
        <v>3376743</v>
      </c>
      <c r="F124" s="133">
        <v>-50499118</v>
      </c>
      <c r="G124" s="133">
        <v>0</v>
      </c>
      <c r="H124" s="133">
        <v>-50499118</v>
      </c>
    </row>
    <row r="125" spans="1:8">
      <c r="A125" s="125" t="s">
        <v>538</v>
      </c>
      <c r="B125" s="125" t="s">
        <v>176</v>
      </c>
      <c r="C125" s="126" t="s">
        <v>660</v>
      </c>
      <c r="D125" s="127">
        <v>277500</v>
      </c>
      <c r="E125" s="127">
        <v>0</v>
      </c>
      <c r="F125" s="127">
        <v>277500</v>
      </c>
      <c r="G125" s="127">
        <v>0</v>
      </c>
      <c r="H125" s="127">
        <v>277500</v>
      </c>
    </row>
    <row r="126" spans="1:8">
      <c r="A126" s="128" t="s">
        <v>539</v>
      </c>
      <c r="B126" s="128" t="s">
        <v>178</v>
      </c>
      <c r="C126" s="129" t="s">
        <v>661</v>
      </c>
      <c r="D126" s="137">
        <v>277500</v>
      </c>
      <c r="E126" s="137">
        <v>0</v>
      </c>
      <c r="F126" s="137">
        <v>277500</v>
      </c>
      <c r="G126" s="137">
        <v>0</v>
      </c>
      <c r="H126" s="137">
        <v>277500</v>
      </c>
    </row>
    <row r="127" spans="1:8">
      <c r="A127" s="128" t="s">
        <v>541</v>
      </c>
      <c r="B127" s="128" t="s">
        <v>179</v>
      </c>
      <c r="C127" s="126" t="s">
        <v>662</v>
      </c>
      <c r="D127" s="127">
        <v>7442313</v>
      </c>
      <c r="E127" s="127">
        <v>0</v>
      </c>
      <c r="F127" s="127">
        <v>7442313</v>
      </c>
      <c r="G127" s="127">
        <v>0</v>
      </c>
      <c r="H127" s="127">
        <v>7442313</v>
      </c>
    </row>
    <row r="128" spans="1:8">
      <c r="A128" s="128" t="s">
        <v>543</v>
      </c>
      <c r="B128" s="128" t="s">
        <v>179</v>
      </c>
      <c r="C128" s="129" t="s">
        <v>663</v>
      </c>
      <c r="D128" s="137">
        <v>7442313</v>
      </c>
      <c r="E128" s="137">
        <v>0</v>
      </c>
      <c r="F128" s="137">
        <v>7442313</v>
      </c>
      <c r="G128" s="137">
        <v>0</v>
      </c>
      <c r="H128" s="137">
        <v>7442313</v>
      </c>
    </row>
    <row r="129" spans="1:8">
      <c r="A129" s="128" t="s">
        <v>545</v>
      </c>
      <c r="B129" s="128" t="s">
        <v>179</v>
      </c>
      <c r="C129" s="126" t="s">
        <v>664</v>
      </c>
      <c r="D129" s="127">
        <v>0</v>
      </c>
      <c r="E129" s="127">
        <v>0</v>
      </c>
      <c r="F129" s="127">
        <v>0</v>
      </c>
      <c r="G129" s="127">
        <v>0</v>
      </c>
      <c r="H129" s="127">
        <v>0</v>
      </c>
    </row>
    <row r="130" spans="1:8">
      <c r="A130" s="128" t="s">
        <v>547</v>
      </c>
      <c r="B130" s="128" t="s">
        <v>179</v>
      </c>
      <c r="C130" s="129" t="s">
        <v>665</v>
      </c>
      <c r="D130" s="137">
        <v>0</v>
      </c>
      <c r="E130" s="137">
        <v>0</v>
      </c>
      <c r="F130" s="137">
        <v>0</v>
      </c>
      <c r="G130" s="137">
        <v>0</v>
      </c>
      <c r="H130" s="137">
        <v>0</v>
      </c>
    </row>
    <row r="131" spans="1:8">
      <c r="A131" s="128" t="s">
        <v>666</v>
      </c>
      <c r="B131" s="128" t="s">
        <v>179</v>
      </c>
      <c r="C131" s="126" t="s">
        <v>667</v>
      </c>
      <c r="D131" s="127">
        <v>0</v>
      </c>
      <c r="E131" s="127">
        <v>0</v>
      </c>
      <c r="F131" s="127">
        <v>0</v>
      </c>
      <c r="G131" s="127">
        <v>0</v>
      </c>
      <c r="H131" s="127">
        <v>0</v>
      </c>
    </row>
    <row r="132" spans="1:8">
      <c r="A132" s="128" t="s">
        <v>549</v>
      </c>
      <c r="B132" s="128" t="s">
        <v>179</v>
      </c>
      <c r="C132" s="129" t="s">
        <v>668</v>
      </c>
      <c r="D132" s="137">
        <v>0</v>
      </c>
      <c r="E132" s="137">
        <v>0</v>
      </c>
      <c r="F132" s="137">
        <v>0</v>
      </c>
      <c r="G132" s="137">
        <v>0</v>
      </c>
      <c r="H132" s="137">
        <v>0</v>
      </c>
    </row>
    <row r="133" spans="1:8">
      <c r="A133" s="128" t="s">
        <v>551</v>
      </c>
      <c r="B133" s="128" t="s">
        <v>179</v>
      </c>
      <c r="C133" s="126" t="s">
        <v>669</v>
      </c>
      <c r="D133" s="127">
        <v>0</v>
      </c>
      <c r="E133" s="127">
        <v>0</v>
      </c>
      <c r="F133" s="127">
        <v>0</v>
      </c>
      <c r="G133" s="127">
        <v>0</v>
      </c>
      <c r="H133" s="127">
        <v>0</v>
      </c>
    </row>
    <row r="134" spans="1:8">
      <c r="A134" s="128" t="s">
        <v>213</v>
      </c>
      <c r="B134" s="128" t="s">
        <v>179</v>
      </c>
      <c r="C134" s="129" t="s">
        <v>670</v>
      </c>
      <c r="D134" s="137">
        <v>0</v>
      </c>
      <c r="E134" s="137">
        <v>0</v>
      </c>
      <c r="F134" s="137">
        <v>0</v>
      </c>
      <c r="G134" s="137">
        <v>0</v>
      </c>
      <c r="H134" s="137">
        <v>0</v>
      </c>
    </row>
    <row r="135" spans="1:8">
      <c r="A135" s="128" t="s">
        <v>215</v>
      </c>
      <c r="B135" s="128" t="s">
        <v>179</v>
      </c>
      <c r="C135" s="126" t="s">
        <v>671</v>
      </c>
      <c r="D135" s="127">
        <v>0</v>
      </c>
      <c r="E135" s="127">
        <v>0</v>
      </c>
      <c r="F135" s="127">
        <v>0</v>
      </c>
      <c r="G135" s="127">
        <v>0</v>
      </c>
      <c r="H135" s="127">
        <v>0</v>
      </c>
    </row>
    <row r="136" spans="1:8">
      <c r="A136" s="128" t="s">
        <v>179</v>
      </c>
      <c r="B136" s="128" t="s">
        <v>179</v>
      </c>
      <c r="C136" s="129" t="s">
        <v>672</v>
      </c>
      <c r="D136" s="137">
        <v>0</v>
      </c>
      <c r="E136" s="137">
        <v>0</v>
      </c>
      <c r="F136" s="137">
        <v>0</v>
      </c>
      <c r="G136" s="137">
        <v>0</v>
      </c>
      <c r="H136" s="137">
        <v>0</v>
      </c>
    </row>
    <row r="137" spans="1:8">
      <c r="A137" s="128" t="s">
        <v>179</v>
      </c>
      <c r="B137" s="128" t="s">
        <v>179</v>
      </c>
      <c r="C137" s="126" t="s">
        <v>673</v>
      </c>
      <c r="D137" s="127">
        <v>451851</v>
      </c>
      <c r="E137" s="127">
        <v>0</v>
      </c>
      <c r="F137" s="127">
        <v>451851</v>
      </c>
      <c r="G137" s="127">
        <v>0</v>
      </c>
      <c r="H137" s="127">
        <v>451851</v>
      </c>
    </row>
    <row r="138" spans="1:8">
      <c r="A138" s="128" t="s">
        <v>179</v>
      </c>
      <c r="B138" s="128" t="s">
        <v>179</v>
      </c>
      <c r="C138" s="135" t="s">
        <v>674</v>
      </c>
      <c r="D138" s="136">
        <v>50000</v>
      </c>
      <c r="E138" s="136">
        <v>0</v>
      </c>
      <c r="F138" s="136">
        <v>50000</v>
      </c>
      <c r="G138" s="136">
        <v>0</v>
      </c>
      <c r="H138" s="136">
        <v>50000</v>
      </c>
    </row>
    <row r="139" spans="1:8">
      <c r="A139" s="128" t="s">
        <v>179</v>
      </c>
      <c r="B139" s="128" t="s">
        <v>179</v>
      </c>
      <c r="C139" s="135" t="s">
        <v>675</v>
      </c>
      <c r="D139" s="136">
        <v>96590</v>
      </c>
      <c r="E139" s="136">
        <v>0</v>
      </c>
      <c r="F139" s="136">
        <v>96590</v>
      </c>
      <c r="G139" s="136">
        <v>0</v>
      </c>
      <c r="H139" s="136">
        <v>96590</v>
      </c>
    </row>
    <row r="140" spans="1:8">
      <c r="A140" s="128" t="s">
        <v>179</v>
      </c>
      <c r="B140" s="128" t="s">
        <v>179</v>
      </c>
      <c r="C140" s="135" t="s">
        <v>676</v>
      </c>
      <c r="D140" s="136">
        <v>0</v>
      </c>
      <c r="E140" s="136">
        <v>0</v>
      </c>
      <c r="F140" s="136">
        <v>0</v>
      </c>
      <c r="G140" s="136">
        <v>0</v>
      </c>
      <c r="H140" s="136">
        <v>0</v>
      </c>
    </row>
    <row r="141" spans="1:8">
      <c r="A141" s="128" t="s">
        <v>179</v>
      </c>
      <c r="B141" s="128" t="s">
        <v>179</v>
      </c>
      <c r="C141" s="129" t="s">
        <v>677</v>
      </c>
      <c r="D141" s="137">
        <v>305261</v>
      </c>
      <c r="E141" s="137">
        <v>0</v>
      </c>
      <c r="F141" s="137">
        <v>305261</v>
      </c>
      <c r="G141" s="137">
        <v>0</v>
      </c>
      <c r="H141" s="137">
        <v>305261</v>
      </c>
    </row>
    <row r="142" spans="1:8">
      <c r="A142" s="128" t="s">
        <v>179</v>
      </c>
      <c r="B142" s="131" t="s">
        <v>179</v>
      </c>
      <c r="C142" s="147" t="s">
        <v>678</v>
      </c>
      <c r="D142" s="133">
        <v>8171664</v>
      </c>
      <c r="E142" s="133">
        <v>0</v>
      </c>
      <c r="F142" s="133">
        <v>8171664</v>
      </c>
      <c r="G142" s="133">
        <v>0</v>
      </c>
      <c r="H142" s="133">
        <v>8171664</v>
      </c>
    </row>
    <row r="143" spans="1:8">
      <c r="A143" s="128" t="s">
        <v>179</v>
      </c>
      <c r="B143" s="128" t="s">
        <v>181</v>
      </c>
      <c r="C143" s="126" t="s">
        <v>679</v>
      </c>
      <c r="D143" s="127">
        <v>277500</v>
      </c>
      <c r="E143" s="127">
        <v>0</v>
      </c>
      <c r="F143" s="127">
        <v>277500</v>
      </c>
      <c r="G143" s="127">
        <v>0</v>
      </c>
      <c r="H143" s="127">
        <v>277500</v>
      </c>
    </row>
    <row r="144" spans="1:8">
      <c r="A144" s="128" t="s">
        <v>179</v>
      </c>
      <c r="B144" s="128" t="s">
        <v>183</v>
      </c>
      <c r="C144" s="129" t="s">
        <v>680</v>
      </c>
      <c r="D144" s="137">
        <v>277500</v>
      </c>
      <c r="E144" s="137">
        <v>0</v>
      </c>
      <c r="F144" s="137">
        <v>277500</v>
      </c>
      <c r="G144" s="137">
        <v>0</v>
      </c>
      <c r="H144" s="137">
        <v>277500</v>
      </c>
    </row>
    <row r="145" spans="1:8">
      <c r="A145" s="128" t="s">
        <v>179</v>
      </c>
      <c r="B145" s="128" t="s">
        <v>179</v>
      </c>
      <c r="C145" s="126" t="s">
        <v>681</v>
      </c>
      <c r="D145" s="127">
        <v>0</v>
      </c>
      <c r="E145" s="127">
        <v>0</v>
      </c>
      <c r="F145" s="127">
        <v>0</v>
      </c>
      <c r="G145" s="127">
        <v>0</v>
      </c>
      <c r="H145" s="127">
        <v>0</v>
      </c>
    </row>
    <row r="146" spans="1:8">
      <c r="A146" s="128" t="s">
        <v>179</v>
      </c>
      <c r="B146" s="128" t="s">
        <v>179</v>
      </c>
      <c r="C146" s="129" t="s">
        <v>682</v>
      </c>
      <c r="D146" s="137">
        <v>0</v>
      </c>
      <c r="E146" s="137">
        <v>0</v>
      </c>
      <c r="F146" s="137">
        <v>0</v>
      </c>
      <c r="G146" s="137">
        <v>0</v>
      </c>
      <c r="H146" s="137">
        <v>0</v>
      </c>
    </row>
    <row r="147" spans="1:8">
      <c r="A147" s="128" t="s">
        <v>179</v>
      </c>
      <c r="B147" s="128" t="s">
        <v>179</v>
      </c>
      <c r="C147" s="126" t="s">
        <v>683</v>
      </c>
      <c r="D147" s="127">
        <v>0</v>
      </c>
      <c r="E147" s="127">
        <v>0</v>
      </c>
      <c r="F147" s="127">
        <v>0</v>
      </c>
      <c r="G147" s="127">
        <v>0</v>
      </c>
      <c r="H147" s="127">
        <v>0</v>
      </c>
    </row>
    <row r="148" spans="1:8">
      <c r="A148" s="128" t="s">
        <v>179</v>
      </c>
      <c r="B148" s="128" t="s">
        <v>179</v>
      </c>
      <c r="C148" s="129" t="s">
        <v>684</v>
      </c>
      <c r="D148" s="137">
        <v>0</v>
      </c>
      <c r="E148" s="137">
        <v>0</v>
      </c>
      <c r="F148" s="137">
        <v>0</v>
      </c>
      <c r="G148" s="137">
        <v>0</v>
      </c>
      <c r="H148" s="137">
        <v>0</v>
      </c>
    </row>
    <row r="149" spans="1:8">
      <c r="A149" s="128" t="s">
        <v>179</v>
      </c>
      <c r="B149" s="128" t="s">
        <v>179</v>
      </c>
      <c r="C149" s="126" t="s">
        <v>685</v>
      </c>
      <c r="D149" s="127">
        <v>0</v>
      </c>
      <c r="E149" s="127">
        <v>0</v>
      </c>
      <c r="F149" s="127">
        <v>0</v>
      </c>
      <c r="G149" s="127">
        <v>0</v>
      </c>
      <c r="H149" s="127">
        <v>0</v>
      </c>
    </row>
    <row r="150" spans="1:8">
      <c r="A150" s="128" t="s">
        <v>179</v>
      </c>
      <c r="B150" s="128" t="s">
        <v>179</v>
      </c>
      <c r="C150" s="129" t="s">
        <v>686</v>
      </c>
      <c r="D150" s="137">
        <v>0</v>
      </c>
      <c r="E150" s="137">
        <v>0</v>
      </c>
      <c r="F150" s="137">
        <v>0</v>
      </c>
      <c r="G150" s="137">
        <v>0</v>
      </c>
      <c r="H150" s="137">
        <v>0</v>
      </c>
    </row>
    <row r="151" spans="1:8">
      <c r="A151" s="128" t="s">
        <v>179</v>
      </c>
      <c r="B151" s="128" t="s">
        <v>179</v>
      </c>
      <c r="C151" s="126" t="s">
        <v>687</v>
      </c>
      <c r="D151" s="127">
        <v>0</v>
      </c>
      <c r="E151" s="127">
        <v>0</v>
      </c>
      <c r="F151" s="127">
        <v>0</v>
      </c>
      <c r="G151" s="127">
        <v>0</v>
      </c>
      <c r="H151" s="127">
        <v>0</v>
      </c>
    </row>
    <row r="152" spans="1:8">
      <c r="A152" s="128" t="s">
        <v>179</v>
      </c>
      <c r="B152" s="128" t="s">
        <v>179</v>
      </c>
      <c r="C152" s="129" t="s">
        <v>688</v>
      </c>
      <c r="D152" s="137">
        <v>0</v>
      </c>
      <c r="E152" s="137">
        <v>0</v>
      </c>
      <c r="F152" s="137">
        <v>0</v>
      </c>
      <c r="G152" s="137">
        <v>0</v>
      </c>
      <c r="H152" s="137">
        <v>0</v>
      </c>
    </row>
    <row r="153" spans="1:8">
      <c r="A153" s="128" t="s">
        <v>179</v>
      </c>
      <c r="B153" s="128" t="s">
        <v>179</v>
      </c>
      <c r="C153" s="126" t="s">
        <v>689</v>
      </c>
      <c r="D153" s="127">
        <v>-20980</v>
      </c>
      <c r="E153" s="127">
        <v>0</v>
      </c>
      <c r="F153" s="127">
        <v>-20980</v>
      </c>
      <c r="G153" s="127">
        <v>0</v>
      </c>
      <c r="H153" s="127">
        <v>-20980</v>
      </c>
    </row>
    <row r="154" spans="1:8">
      <c r="A154" s="128" t="s">
        <v>179</v>
      </c>
      <c r="B154" s="128" t="s">
        <v>179</v>
      </c>
      <c r="C154" s="135" t="s">
        <v>690</v>
      </c>
      <c r="D154" s="136">
        <v>-20980</v>
      </c>
      <c r="E154" s="136">
        <v>0</v>
      </c>
      <c r="F154" s="136">
        <v>-20980</v>
      </c>
      <c r="G154" s="136">
        <v>0</v>
      </c>
      <c r="H154" s="136">
        <v>-20980</v>
      </c>
    </row>
    <row r="155" spans="1:8">
      <c r="A155" s="128" t="s">
        <v>179</v>
      </c>
      <c r="B155" s="128" t="s">
        <v>179</v>
      </c>
      <c r="C155" s="135" t="s">
        <v>691</v>
      </c>
      <c r="D155" s="136">
        <v>0</v>
      </c>
      <c r="E155" s="136">
        <v>0</v>
      </c>
      <c r="F155" s="136">
        <v>0</v>
      </c>
      <c r="G155" s="136">
        <v>0</v>
      </c>
      <c r="H155" s="136">
        <v>0</v>
      </c>
    </row>
    <row r="156" spans="1:8">
      <c r="A156" s="128" t="s">
        <v>179</v>
      </c>
      <c r="B156" s="128" t="s">
        <v>179</v>
      </c>
      <c r="C156" s="129" t="s">
        <v>692</v>
      </c>
      <c r="D156" s="137">
        <v>0</v>
      </c>
      <c r="E156" s="137">
        <v>0</v>
      </c>
      <c r="F156" s="137">
        <v>0</v>
      </c>
      <c r="G156" s="137">
        <v>0</v>
      </c>
      <c r="H156" s="137">
        <v>0</v>
      </c>
    </row>
    <row r="157" spans="1:8">
      <c r="A157" s="128" t="s">
        <v>179</v>
      </c>
      <c r="B157" s="131" t="s">
        <v>179</v>
      </c>
      <c r="C157" s="147" t="s">
        <v>693</v>
      </c>
      <c r="D157" s="133">
        <v>256520</v>
      </c>
      <c r="E157" s="133">
        <v>0</v>
      </c>
      <c r="F157" s="133">
        <v>256520</v>
      </c>
      <c r="G157" s="133">
        <v>0</v>
      </c>
      <c r="H157" s="133">
        <v>256520</v>
      </c>
    </row>
    <row r="158" spans="1:8">
      <c r="A158" s="131" t="s">
        <v>179</v>
      </c>
      <c r="B158" s="263" t="s">
        <v>694</v>
      </c>
      <c r="C158" s="264"/>
      <c r="D158" s="133">
        <v>7915144</v>
      </c>
      <c r="E158" s="133">
        <v>0</v>
      </c>
      <c r="F158" s="133">
        <v>7915144</v>
      </c>
      <c r="G158" s="133">
        <v>0</v>
      </c>
      <c r="H158" s="133">
        <v>7915144</v>
      </c>
    </row>
    <row r="159" spans="1:8">
      <c r="A159" s="260" t="s">
        <v>695</v>
      </c>
      <c r="B159" s="261"/>
      <c r="C159" s="262"/>
      <c r="D159" s="139">
        <v>-45960717</v>
      </c>
      <c r="E159" s="139">
        <v>3376743</v>
      </c>
      <c r="F159" s="139">
        <v>-42583974</v>
      </c>
      <c r="G159" s="139">
        <v>0</v>
      </c>
      <c r="H159" s="139">
        <v>-42583974</v>
      </c>
    </row>
    <row r="160" spans="1:8">
      <c r="A160" s="125" t="s">
        <v>696</v>
      </c>
      <c r="B160" s="125" t="s">
        <v>176</v>
      </c>
      <c r="C160" s="126" t="s">
        <v>697</v>
      </c>
      <c r="D160" s="127">
        <v>1712340</v>
      </c>
      <c r="E160" s="127">
        <v>0</v>
      </c>
      <c r="F160" s="127">
        <v>1712340</v>
      </c>
      <c r="G160" s="127">
        <v>0</v>
      </c>
      <c r="H160" s="127">
        <v>1712340</v>
      </c>
    </row>
    <row r="161" spans="1:8">
      <c r="A161" s="128" t="s">
        <v>698</v>
      </c>
      <c r="B161" s="128" t="s">
        <v>178</v>
      </c>
      <c r="C161" s="135" t="s">
        <v>699</v>
      </c>
      <c r="D161" s="136">
        <v>0</v>
      </c>
      <c r="E161" s="136">
        <v>0</v>
      </c>
      <c r="F161" s="136">
        <v>0</v>
      </c>
      <c r="G161" s="136">
        <v>0</v>
      </c>
      <c r="H161" s="136">
        <v>0</v>
      </c>
    </row>
    <row r="162" spans="1:8">
      <c r="A162" s="128" t="s">
        <v>549</v>
      </c>
      <c r="B162" s="128" t="s">
        <v>179</v>
      </c>
      <c r="C162" s="129" t="s">
        <v>700</v>
      </c>
      <c r="D162" s="137">
        <v>1712340</v>
      </c>
      <c r="E162" s="137">
        <v>0</v>
      </c>
      <c r="F162" s="137">
        <v>1712340</v>
      </c>
      <c r="G162" s="137">
        <v>0</v>
      </c>
      <c r="H162" s="137">
        <v>1712340</v>
      </c>
    </row>
    <row r="163" spans="1:8">
      <c r="A163" s="128" t="s">
        <v>551</v>
      </c>
      <c r="B163" s="128" t="s">
        <v>179</v>
      </c>
      <c r="C163" s="126" t="s">
        <v>701</v>
      </c>
      <c r="D163" s="127">
        <v>0</v>
      </c>
      <c r="E163" s="127">
        <v>0</v>
      </c>
      <c r="F163" s="127">
        <v>0</v>
      </c>
      <c r="G163" s="127">
        <v>0</v>
      </c>
      <c r="H163" s="127">
        <v>0</v>
      </c>
    </row>
    <row r="164" spans="1:8">
      <c r="A164" s="128" t="s">
        <v>213</v>
      </c>
      <c r="B164" s="128" t="s">
        <v>179</v>
      </c>
      <c r="C164" s="135" t="s">
        <v>702</v>
      </c>
      <c r="D164" s="136">
        <v>0</v>
      </c>
      <c r="E164" s="136">
        <v>0</v>
      </c>
      <c r="F164" s="136">
        <v>0</v>
      </c>
      <c r="G164" s="136">
        <v>0</v>
      </c>
      <c r="H164" s="136">
        <v>0</v>
      </c>
    </row>
    <row r="165" spans="1:8">
      <c r="A165" s="128" t="s">
        <v>215</v>
      </c>
      <c r="B165" s="128" t="s">
        <v>179</v>
      </c>
      <c r="C165" s="129" t="s">
        <v>703</v>
      </c>
      <c r="D165" s="137">
        <v>0</v>
      </c>
      <c r="E165" s="137">
        <v>0</v>
      </c>
      <c r="F165" s="137">
        <v>0</v>
      </c>
      <c r="G165" s="137">
        <v>0</v>
      </c>
      <c r="H165" s="137">
        <v>0</v>
      </c>
    </row>
    <row r="166" spans="1:8">
      <c r="A166" s="128" t="s">
        <v>179</v>
      </c>
      <c r="B166" s="128" t="s">
        <v>179</v>
      </c>
      <c r="C166" s="126" t="s">
        <v>704</v>
      </c>
      <c r="D166" s="127">
        <v>0</v>
      </c>
      <c r="E166" s="127">
        <v>0</v>
      </c>
      <c r="F166" s="127">
        <v>0</v>
      </c>
      <c r="G166" s="127">
        <v>0</v>
      </c>
      <c r="H166" s="127">
        <v>0</v>
      </c>
    </row>
    <row r="167" spans="1:8">
      <c r="A167" s="128" t="s">
        <v>179</v>
      </c>
      <c r="B167" s="128" t="s">
        <v>179</v>
      </c>
      <c r="C167" s="129" t="s">
        <v>705</v>
      </c>
      <c r="D167" s="137">
        <v>0</v>
      </c>
      <c r="E167" s="137">
        <v>0</v>
      </c>
      <c r="F167" s="137">
        <v>0</v>
      </c>
      <c r="G167" s="137">
        <v>0</v>
      </c>
      <c r="H167" s="137">
        <v>0</v>
      </c>
    </row>
    <row r="168" spans="1:8">
      <c r="A168" s="128" t="s">
        <v>179</v>
      </c>
      <c r="B168" s="128" t="s">
        <v>179</v>
      </c>
      <c r="C168" s="126" t="s">
        <v>706</v>
      </c>
      <c r="D168" s="127">
        <v>0</v>
      </c>
      <c r="E168" s="127">
        <v>0</v>
      </c>
      <c r="F168" s="127">
        <v>0</v>
      </c>
      <c r="G168" s="127">
        <v>0</v>
      </c>
      <c r="H168" s="127">
        <v>0</v>
      </c>
    </row>
    <row r="169" spans="1:8">
      <c r="A169" s="128" t="s">
        <v>179</v>
      </c>
      <c r="B169" s="128" t="s">
        <v>179</v>
      </c>
      <c r="C169" s="129" t="s">
        <v>707</v>
      </c>
      <c r="D169" s="137">
        <v>0</v>
      </c>
      <c r="E169" s="137">
        <v>0</v>
      </c>
      <c r="F169" s="137">
        <v>0</v>
      </c>
      <c r="G169" s="137">
        <v>0</v>
      </c>
      <c r="H169" s="137">
        <v>0</v>
      </c>
    </row>
    <row r="170" spans="1:8">
      <c r="A170" s="128" t="s">
        <v>179</v>
      </c>
      <c r="B170" s="128" t="s">
        <v>179</v>
      </c>
      <c r="C170" s="126" t="s">
        <v>708</v>
      </c>
      <c r="D170" s="127">
        <v>0</v>
      </c>
      <c r="E170" s="127">
        <v>0</v>
      </c>
      <c r="F170" s="127">
        <v>0</v>
      </c>
      <c r="G170" s="127">
        <v>0</v>
      </c>
      <c r="H170" s="127">
        <v>0</v>
      </c>
    </row>
    <row r="171" spans="1:8">
      <c r="A171" s="128" t="s">
        <v>179</v>
      </c>
      <c r="B171" s="128" t="s">
        <v>179</v>
      </c>
      <c r="C171" s="135" t="s">
        <v>709</v>
      </c>
      <c r="D171" s="136">
        <v>0</v>
      </c>
      <c r="E171" s="136">
        <v>0</v>
      </c>
      <c r="F171" s="136">
        <v>0</v>
      </c>
      <c r="G171" s="136">
        <v>0</v>
      </c>
      <c r="H171" s="136">
        <v>0</v>
      </c>
    </row>
    <row r="172" spans="1:8">
      <c r="A172" s="128" t="s">
        <v>179</v>
      </c>
      <c r="B172" s="128" t="s">
        <v>179</v>
      </c>
      <c r="C172" s="135" t="s">
        <v>710</v>
      </c>
      <c r="D172" s="136">
        <v>0</v>
      </c>
      <c r="E172" s="136">
        <v>0</v>
      </c>
      <c r="F172" s="136">
        <v>0</v>
      </c>
      <c r="G172" s="136">
        <v>0</v>
      </c>
      <c r="H172" s="136">
        <v>0</v>
      </c>
    </row>
    <row r="173" spans="1:8">
      <c r="A173" s="128" t="s">
        <v>179</v>
      </c>
      <c r="B173" s="128" t="s">
        <v>179</v>
      </c>
      <c r="C173" s="129" t="s">
        <v>711</v>
      </c>
      <c r="D173" s="137">
        <v>0</v>
      </c>
      <c r="E173" s="137">
        <v>0</v>
      </c>
      <c r="F173" s="137">
        <v>0</v>
      </c>
      <c r="G173" s="137">
        <v>0</v>
      </c>
      <c r="H173" s="137">
        <v>0</v>
      </c>
    </row>
    <row r="174" spans="1:8">
      <c r="A174" s="128" t="s">
        <v>179</v>
      </c>
      <c r="B174" s="128" t="s">
        <v>179</v>
      </c>
      <c r="C174" s="140" t="s">
        <v>712</v>
      </c>
      <c r="D174" s="139">
        <v>0</v>
      </c>
      <c r="E174" s="139">
        <v>0</v>
      </c>
      <c r="F174" s="139">
        <v>0</v>
      </c>
      <c r="G174" s="139">
        <v>0</v>
      </c>
      <c r="H174" s="139">
        <v>0</v>
      </c>
    </row>
    <row r="175" spans="1:8">
      <c r="A175" s="128" t="s">
        <v>179</v>
      </c>
      <c r="B175" s="128" t="s">
        <v>179</v>
      </c>
      <c r="C175" s="126" t="s">
        <v>713</v>
      </c>
      <c r="D175" s="127">
        <v>0</v>
      </c>
      <c r="E175" s="127">
        <v>0</v>
      </c>
      <c r="F175" s="127">
        <v>0</v>
      </c>
      <c r="G175" s="127">
        <v>0</v>
      </c>
      <c r="H175" s="127">
        <v>0</v>
      </c>
    </row>
    <row r="176" spans="1:8">
      <c r="A176" s="128" t="s">
        <v>179</v>
      </c>
      <c r="B176" s="128" t="s">
        <v>179</v>
      </c>
      <c r="C176" s="129" t="s">
        <v>714</v>
      </c>
      <c r="D176" s="137">
        <v>0</v>
      </c>
      <c r="E176" s="137">
        <v>0</v>
      </c>
      <c r="F176" s="137">
        <v>0</v>
      </c>
      <c r="G176" s="137">
        <v>0</v>
      </c>
      <c r="H176" s="137">
        <v>0</v>
      </c>
    </row>
    <row r="177" spans="1:8">
      <c r="A177" s="128" t="s">
        <v>179</v>
      </c>
      <c r="B177" s="128" t="s">
        <v>179</v>
      </c>
      <c r="C177" s="140" t="s">
        <v>715</v>
      </c>
      <c r="D177" s="139">
        <v>0</v>
      </c>
      <c r="E177" s="139">
        <v>0</v>
      </c>
      <c r="F177" s="139">
        <v>0</v>
      </c>
      <c r="G177" s="139">
        <v>0</v>
      </c>
      <c r="H177" s="139">
        <v>0</v>
      </c>
    </row>
    <row r="178" spans="1:8">
      <c r="A178" s="128" t="s">
        <v>179</v>
      </c>
      <c r="B178" s="128" t="s">
        <v>179</v>
      </c>
      <c r="C178" s="126" t="s">
        <v>716</v>
      </c>
      <c r="D178" s="127">
        <v>0</v>
      </c>
      <c r="E178" s="127">
        <v>0</v>
      </c>
      <c r="F178" s="127">
        <v>0</v>
      </c>
      <c r="G178" s="127">
        <v>0</v>
      </c>
      <c r="H178" s="127">
        <v>0</v>
      </c>
    </row>
    <row r="179" spans="1:8">
      <c r="A179" s="128" t="s">
        <v>179</v>
      </c>
      <c r="B179" s="128" t="s">
        <v>179</v>
      </c>
      <c r="C179" s="129" t="s">
        <v>717</v>
      </c>
      <c r="D179" s="137">
        <v>0</v>
      </c>
      <c r="E179" s="137">
        <v>0</v>
      </c>
      <c r="F179" s="137">
        <v>0</v>
      </c>
      <c r="G179" s="137">
        <v>0</v>
      </c>
      <c r="H179" s="137">
        <v>0</v>
      </c>
    </row>
    <row r="180" spans="1:8">
      <c r="A180" s="128" t="s">
        <v>179</v>
      </c>
      <c r="B180" s="128" t="s">
        <v>179</v>
      </c>
      <c r="C180" s="126" t="s">
        <v>718</v>
      </c>
      <c r="D180" s="127">
        <v>10960525</v>
      </c>
      <c r="E180" s="127">
        <v>0</v>
      </c>
      <c r="F180" s="127">
        <v>10960525</v>
      </c>
      <c r="G180" s="127">
        <v>0</v>
      </c>
      <c r="H180" s="127">
        <v>10960525</v>
      </c>
    </row>
    <row r="181" spans="1:8">
      <c r="A181" s="128" t="s">
        <v>179</v>
      </c>
      <c r="B181" s="128" t="s">
        <v>179</v>
      </c>
      <c r="C181" s="129" t="s">
        <v>719</v>
      </c>
      <c r="D181" s="137">
        <v>10960525</v>
      </c>
      <c r="E181" s="137">
        <v>0</v>
      </c>
      <c r="F181" s="137">
        <v>10960525</v>
      </c>
      <c r="G181" s="137">
        <v>0</v>
      </c>
      <c r="H181" s="137">
        <v>10960525</v>
      </c>
    </row>
    <row r="182" spans="1:8">
      <c r="A182" s="128" t="s">
        <v>179</v>
      </c>
      <c r="B182" s="131" t="s">
        <v>179</v>
      </c>
      <c r="C182" s="147" t="s">
        <v>720</v>
      </c>
      <c r="D182" s="133">
        <v>12672865</v>
      </c>
      <c r="E182" s="133">
        <v>0</v>
      </c>
      <c r="F182" s="133">
        <v>12672865</v>
      </c>
      <c r="G182" s="133">
        <v>0</v>
      </c>
      <c r="H182" s="133">
        <v>12672865</v>
      </c>
    </row>
    <row r="183" spans="1:8">
      <c r="A183" s="128" t="s">
        <v>179</v>
      </c>
      <c r="B183" s="128" t="s">
        <v>181</v>
      </c>
      <c r="C183" s="126" t="s">
        <v>721</v>
      </c>
      <c r="D183" s="127">
        <v>0</v>
      </c>
      <c r="E183" s="127">
        <v>0</v>
      </c>
      <c r="F183" s="127">
        <v>0</v>
      </c>
      <c r="G183" s="127">
        <v>0</v>
      </c>
      <c r="H183" s="127">
        <v>0</v>
      </c>
    </row>
    <row r="184" spans="1:8">
      <c r="A184" s="128" t="s">
        <v>179</v>
      </c>
      <c r="B184" s="128" t="s">
        <v>183</v>
      </c>
      <c r="C184" s="135" t="s">
        <v>722</v>
      </c>
      <c r="D184" s="136">
        <v>0</v>
      </c>
      <c r="E184" s="136">
        <v>0</v>
      </c>
      <c r="F184" s="136">
        <v>0</v>
      </c>
      <c r="G184" s="136">
        <v>0</v>
      </c>
      <c r="H184" s="136">
        <v>0</v>
      </c>
    </row>
    <row r="185" spans="1:8">
      <c r="A185" s="128" t="s">
        <v>179</v>
      </c>
      <c r="B185" s="128" t="s">
        <v>179</v>
      </c>
      <c r="C185" s="135" t="s">
        <v>723</v>
      </c>
      <c r="D185" s="136">
        <v>0</v>
      </c>
      <c r="E185" s="136">
        <v>0</v>
      </c>
      <c r="F185" s="136">
        <v>0</v>
      </c>
      <c r="G185" s="136">
        <v>0</v>
      </c>
      <c r="H185" s="136">
        <v>0</v>
      </c>
    </row>
    <row r="186" spans="1:8">
      <c r="A186" s="128" t="s">
        <v>179</v>
      </c>
      <c r="B186" s="128" t="s">
        <v>179</v>
      </c>
      <c r="C186" s="129" t="s">
        <v>724</v>
      </c>
      <c r="D186" s="137">
        <v>0</v>
      </c>
      <c r="E186" s="137">
        <v>0</v>
      </c>
      <c r="F186" s="137">
        <v>0</v>
      </c>
      <c r="G186" s="137">
        <v>0</v>
      </c>
      <c r="H186" s="137">
        <v>0</v>
      </c>
    </row>
    <row r="187" spans="1:8">
      <c r="A187" s="128" t="s">
        <v>179</v>
      </c>
      <c r="B187" s="128" t="s">
        <v>179</v>
      </c>
      <c r="C187" s="140" t="s">
        <v>725</v>
      </c>
      <c r="D187" s="139">
        <v>0</v>
      </c>
      <c r="E187" s="139">
        <v>0</v>
      </c>
      <c r="F187" s="139">
        <v>0</v>
      </c>
      <c r="G187" s="139">
        <v>0</v>
      </c>
      <c r="H187" s="139">
        <v>0</v>
      </c>
    </row>
    <row r="188" spans="1:8">
      <c r="A188" s="128" t="s">
        <v>179</v>
      </c>
      <c r="B188" s="128" t="s">
        <v>179</v>
      </c>
      <c r="C188" s="126" t="s">
        <v>726</v>
      </c>
      <c r="D188" s="127">
        <v>0</v>
      </c>
      <c r="E188" s="127">
        <v>0</v>
      </c>
      <c r="F188" s="127">
        <v>0</v>
      </c>
      <c r="G188" s="127">
        <v>0</v>
      </c>
      <c r="H188" s="127">
        <v>0</v>
      </c>
    </row>
    <row r="189" spans="1:8">
      <c r="A189" s="128" t="s">
        <v>179</v>
      </c>
      <c r="B189" s="128" t="s">
        <v>179</v>
      </c>
      <c r="C189" s="135" t="s">
        <v>727</v>
      </c>
      <c r="D189" s="136">
        <v>0</v>
      </c>
      <c r="E189" s="136">
        <v>0</v>
      </c>
      <c r="F189" s="136">
        <v>0</v>
      </c>
      <c r="G189" s="136">
        <v>0</v>
      </c>
      <c r="H189" s="136">
        <v>0</v>
      </c>
    </row>
    <row r="190" spans="1:8">
      <c r="A190" s="128" t="s">
        <v>179</v>
      </c>
      <c r="B190" s="128" t="s">
        <v>179</v>
      </c>
      <c r="C190" s="135" t="s">
        <v>728</v>
      </c>
      <c r="D190" s="136">
        <v>0</v>
      </c>
      <c r="E190" s="136">
        <v>0</v>
      </c>
      <c r="F190" s="136">
        <v>0</v>
      </c>
      <c r="G190" s="136">
        <v>0</v>
      </c>
      <c r="H190" s="136">
        <v>0</v>
      </c>
    </row>
    <row r="191" spans="1:8">
      <c r="A191" s="128" t="s">
        <v>179</v>
      </c>
      <c r="B191" s="128" t="s">
        <v>179</v>
      </c>
      <c r="C191" s="135" t="s">
        <v>729</v>
      </c>
      <c r="D191" s="136">
        <v>0</v>
      </c>
      <c r="E191" s="136">
        <v>0</v>
      </c>
      <c r="F191" s="136">
        <v>0</v>
      </c>
      <c r="G191" s="136">
        <v>0</v>
      </c>
      <c r="H191" s="136">
        <v>0</v>
      </c>
    </row>
    <row r="192" spans="1:8">
      <c r="A192" s="128" t="s">
        <v>179</v>
      </c>
      <c r="B192" s="128" t="s">
        <v>179</v>
      </c>
      <c r="C192" s="129" t="s">
        <v>730</v>
      </c>
      <c r="D192" s="137">
        <v>0</v>
      </c>
      <c r="E192" s="137">
        <v>0</v>
      </c>
      <c r="F192" s="137">
        <v>0</v>
      </c>
      <c r="G192" s="137">
        <v>0</v>
      </c>
      <c r="H192" s="137">
        <v>0</v>
      </c>
    </row>
    <row r="193" spans="1:8">
      <c r="A193" s="128" t="s">
        <v>179</v>
      </c>
      <c r="B193" s="128" t="s">
        <v>179</v>
      </c>
      <c r="C193" s="126" t="s">
        <v>731</v>
      </c>
      <c r="D193" s="127">
        <v>-2302813</v>
      </c>
      <c r="E193" s="127">
        <v>0</v>
      </c>
      <c r="F193" s="127">
        <v>-2302813</v>
      </c>
      <c r="G193" s="127">
        <v>0</v>
      </c>
      <c r="H193" s="127">
        <v>-2302813</v>
      </c>
    </row>
    <row r="194" spans="1:8">
      <c r="A194" s="128" t="s">
        <v>179</v>
      </c>
      <c r="B194" s="128" t="s">
        <v>179</v>
      </c>
      <c r="C194" s="129" t="s">
        <v>732</v>
      </c>
      <c r="D194" s="137">
        <v>-2302813</v>
      </c>
      <c r="E194" s="137">
        <v>0</v>
      </c>
      <c r="F194" s="137">
        <v>-2302813</v>
      </c>
      <c r="G194" s="137">
        <v>0</v>
      </c>
      <c r="H194" s="137">
        <v>-2302813</v>
      </c>
    </row>
    <row r="195" spans="1:8">
      <c r="A195" s="128" t="s">
        <v>179</v>
      </c>
      <c r="B195" s="128" t="s">
        <v>179</v>
      </c>
      <c r="C195" s="126" t="s">
        <v>733</v>
      </c>
      <c r="D195" s="127">
        <v>0</v>
      </c>
      <c r="E195" s="127">
        <v>0</v>
      </c>
      <c r="F195" s="127">
        <v>0</v>
      </c>
      <c r="G195" s="127">
        <v>0</v>
      </c>
      <c r="H195" s="127">
        <v>0</v>
      </c>
    </row>
    <row r="196" spans="1:8">
      <c r="A196" s="128" t="s">
        <v>179</v>
      </c>
      <c r="B196" s="128" t="s">
        <v>179</v>
      </c>
      <c r="C196" s="129" t="s">
        <v>734</v>
      </c>
      <c r="D196" s="137">
        <v>0</v>
      </c>
      <c r="E196" s="137">
        <v>0</v>
      </c>
      <c r="F196" s="137">
        <v>0</v>
      </c>
      <c r="G196" s="137">
        <v>0</v>
      </c>
      <c r="H196" s="137">
        <v>0</v>
      </c>
    </row>
    <row r="197" spans="1:8">
      <c r="A197" s="128" t="s">
        <v>179</v>
      </c>
      <c r="B197" s="128" t="s">
        <v>179</v>
      </c>
      <c r="C197" s="140" t="s">
        <v>735</v>
      </c>
      <c r="D197" s="139">
        <v>0</v>
      </c>
      <c r="E197" s="139">
        <v>0</v>
      </c>
      <c r="F197" s="139">
        <v>0</v>
      </c>
      <c r="G197" s="139">
        <v>0</v>
      </c>
      <c r="H197" s="139">
        <v>0</v>
      </c>
    </row>
    <row r="198" spans="1:8">
      <c r="A198" s="128" t="s">
        <v>179</v>
      </c>
      <c r="B198" s="128" t="s">
        <v>179</v>
      </c>
      <c r="C198" s="126" t="s">
        <v>736</v>
      </c>
      <c r="D198" s="127">
        <v>0</v>
      </c>
      <c r="E198" s="127">
        <v>0</v>
      </c>
      <c r="F198" s="127">
        <v>0</v>
      </c>
      <c r="G198" s="127">
        <v>0</v>
      </c>
      <c r="H198" s="127">
        <v>0</v>
      </c>
    </row>
    <row r="199" spans="1:8">
      <c r="A199" s="128" t="s">
        <v>179</v>
      </c>
      <c r="B199" s="128" t="s">
        <v>179</v>
      </c>
      <c r="C199" s="129" t="s">
        <v>737</v>
      </c>
      <c r="D199" s="137">
        <v>0</v>
      </c>
      <c r="E199" s="137">
        <v>0</v>
      </c>
      <c r="F199" s="137">
        <v>0</v>
      </c>
      <c r="G199" s="137">
        <v>0</v>
      </c>
      <c r="H199" s="137">
        <v>0</v>
      </c>
    </row>
    <row r="200" spans="1:8">
      <c r="A200" s="128" t="s">
        <v>179</v>
      </c>
      <c r="B200" s="128" t="s">
        <v>179</v>
      </c>
      <c r="C200" s="126" t="s">
        <v>738</v>
      </c>
      <c r="D200" s="127">
        <v>0</v>
      </c>
      <c r="E200" s="127">
        <v>0</v>
      </c>
      <c r="F200" s="127">
        <v>0</v>
      </c>
      <c r="G200" s="127">
        <v>0</v>
      </c>
      <c r="H200" s="127">
        <v>0</v>
      </c>
    </row>
    <row r="201" spans="1:8">
      <c r="A201" s="128" t="s">
        <v>179</v>
      </c>
      <c r="B201" s="128" t="s">
        <v>179</v>
      </c>
      <c r="C201" s="129" t="s">
        <v>739</v>
      </c>
      <c r="D201" s="137">
        <v>0</v>
      </c>
      <c r="E201" s="137">
        <v>0</v>
      </c>
      <c r="F201" s="137">
        <v>0</v>
      </c>
      <c r="G201" s="137">
        <v>0</v>
      </c>
      <c r="H201" s="137">
        <v>0</v>
      </c>
    </row>
    <row r="202" spans="1:8">
      <c r="A202" s="128" t="s">
        <v>179</v>
      </c>
      <c r="B202" s="128" t="s">
        <v>179</v>
      </c>
      <c r="C202" s="140" t="s">
        <v>740</v>
      </c>
      <c r="D202" s="139">
        <v>6067331</v>
      </c>
      <c r="E202" s="139">
        <v>0</v>
      </c>
      <c r="F202" s="139">
        <v>6067331</v>
      </c>
      <c r="G202" s="139">
        <v>0</v>
      </c>
      <c r="H202" s="139">
        <v>6067331</v>
      </c>
    </row>
    <row r="203" spans="1:8">
      <c r="A203" s="128" t="s">
        <v>179</v>
      </c>
      <c r="B203" s="131" t="s">
        <v>179</v>
      </c>
      <c r="C203" s="147" t="s">
        <v>741</v>
      </c>
      <c r="D203" s="133">
        <v>3764518</v>
      </c>
      <c r="E203" s="133">
        <v>0</v>
      </c>
      <c r="F203" s="133">
        <v>3764518</v>
      </c>
      <c r="G203" s="133">
        <v>0</v>
      </c>
      <c r="H203" s="133">
        <v>3764518</v>
      </c>
    </row>
    <row r="204" spans="1:8">
      <c r="A204" s="131" t="s">
        <v>179</v>
      </c>
      <c r="B204" s="263" t="s">
        <v>742</v>
      </c>
      <c r="C204" s="264"/>
      <c r="D204" s="133">
        <v>8908347</v>
      </c>
      <c r="E204" s="133">
        <v>0</v>
      </c>
      <c r="F204" s="133">
        <v>8908347</v>
      </c>
      <c r="G204" s="133">
        <v>0</v>
      </c>
      <c r="H204" s="133">
        <v>8908347</v>
      </c>
    </row>
    <row r="205" spans="1:8">
      <c r="A205" s="260" t="s">
        <v>743</v>
      </c>
      <c r="B205" s="261"/>
      <c r="C205" s="262"/>
      <c r="D205" s="139">
        <v>-37052370</v>
      </c>
      <c r="E205" s="139">
        <v>3376743</v>
      </c>
      <c r="F205" s="139">
        <v>-33675627</v>
      </c>
      <c r="G205" s="139">
        <v>0</v>
      </c>
      <c r="H205" s="139">
        <v>-33675627</v>
      </c>
    </row>
    <row r="206" spans="1:8">
      <c r="A206" s="125" t="s">
        <v>744</v>
      </c>
      <c r="B206" s="260" t="s">
        <v>745</v>
      </c>
      <c r="C206" s="262"/>
      <c r="D206" s="139">
        <v>732176369</v>
      </c>
      <c r="E206" s="139">
        <v>37934682</v>
      </c>
      <c r="F206" s="139">
        <v>770111051</v>
      </c>
      <c r="G206" s="139">
        <v>0</v>
      </c>
      <c r="H206" s="139">
        <v>770111051</v>
      </c>
    </row>
    <row r="207" spans="1:8">
      <c r="A207" s="128" t="s">
        <v>746</v>
      </c>
      <c r="B207" s="260" t="s">
        <v>747</v>
      </c>
      <c r="C207" s="262"/>
      <c r="D207" s="139">
        <v>695123999</v>
      </c>
      <c r="E207" s="139">
        <v>41311425</v>
      </c>
      <c r="F207" s="139">
        <v>736435424</v>
      </c>
      <c r="G207" s="139">
        <v>0</v>
      </c>
      <c r="H207" s="139">
        <v>736435424</v>
      </c>
    </row>
    <row r="208" spans="1:8">
      <c r="A208" s="128" t="s">
        <v>545</v>
      </c>
      <c r="B208" s="279" t="s">
        <v>748</v>
      </c>
      <c r="C208" s="280"/>
      <c r="D208" s="139">
        <v>0</v>
      </c>
      <c r="E208" s="139">
        <v>0</v>
      </c>
      <c r="F208" s="139">
        <v>0</v>
      </c>
      <c r="G208" s="139">
        <v>0</v>
      </c>
      <c r="H208" s="139">
        <v>0</v>
      </c>
    </row>
    <row r="209" spans="1:8">
      <c r="A209" s="128" t="s">
        <v>547</v>
      </c>
      <c r="B209" s="277" t="s">
        <v>749</v>
      </c>
      <c r="C209" s="278"/>
      <c r="D209" s="127">
        <v>0</v>
      </c>
      <c r="E209" s="127">
        <v>0</v>
      </c>
      <c r="F209" s="127">
        <v>0</v>
      </c>
      <c r="G209" s="127">
        <v>0</v>
      </c>
      <c r="H209" s="127">
        <v>0</v>
      </c>
    </row>
    <row r="210" spans="1:8">
      <c r="A210" s="128" t="s">
        <v>549</v>
      </c>
      <c r="B210" s="273" t="s">
        <v>750</v>
      </c>
      <c r="C210" s="274"/>
      <c r="D210" s="136">
        <v>0</v>
      </c>
      <c r="E210" s="136">
        <v>0</v>
      </c>
      <c r="F210" s="136">
        <v>0</v>
      </c>
      <c r="G210" s="136">
        <v>0</v>
      </c>
      <c r="H210" s="136">
        <v>0</v>
      </c>
    </row>
    <row r="211" spans="1:8">
      <c r="A211" s="128" t="s">
        <v>551</v>
      </c>
      <c r="B211" s="273" t="s">
        <v>751</v>
      </c>
      <c r="C211" s="274"/>
      <c r="D211" s="136">
        <v>0</v>
      </c>
      <c r="E211" s="136">
        <v>0</v>
      </c>
      <c r="F211" s="136">
        <v>0</v>
      </c>
      <c r="G211" s="136">
        <v>0</v>
      </c>
      <c r="H211" s="136">
        <v>0</v>
      </c>
    </row>
    <row r="212" spans="1:8">
      <c r="A212" s="128" t="s">
        <v>752</v>
      </c>
      <c r="B212" s="273" t="s">
        <v>753</v>
      </c>
      <c r="C212" s="274"/>
      <c r="D212" s="136">
        <v>0</v>
      </c>
      <c r="E212" s="136">
        <v>0</v>
      </c>
      <c r="F212" s="136">
        <v>0</v>
      </c>
      <c r="G212" s="136">
        <v>0</v>
      </c>
      <c r="H212" s="136">
        <v>0</v>
      </c>
    </row>
    <row r="213" spans="1:8">
      <c r="A213" s="128" t="s">
        <v>754</v>
      </c>
      <c r="B213" s="273" t="s">
        <v>755</v>
      </c>
      <c r="C213" s="274"/>
      <c r="D213" s="136">
        <v>0</v>
      </c>
      <c r="E213" s="136">
        <v>0</v>
      </c>
      <c r="F213" s="136">
        <v>0</v>
      </c>
      <c r="G213" s="136">
        <v>0</v>
      </c>
      <c r="H213" s="136">
        <v>0</v>
      </c>
    </row>
    <row r="214" spans="1:8">
      <c r="A214" s="128" t="s">
        <v>213</v>
      </c>
      <c r="B214" s="273" t="s">
        <v>756</v>
      </c>
      <c r="C214" s="274"/>
      <c r="D214" s="136">
        <v>0</v>
      </c>
      <c r="E214" s="136">
        <v>0</v>
      </c>
      <c r="F214" s="136">
        <v>0</v>
      </c>
      <c r="G214" s="136">
        <v>0</v>
      </c>
      <c r="H214" s="136">
        <v>0</v>
      </c>
    </row>
    <row r="215" spans="1:8">
      <c r="A215" s="128" t="s">
        <v>215</v>
      </c>
      <c r="B215" s="273" t="s">
        <v>757</v>
      </c>
      <c r="C215" s="274"/>
      <c r="D215" s="136">
        <v>0</v>
      </c>
      <c r="E215" s="136">
        <v>0</v>
      </c>
      <c r="F215" s="136">
        <v>0</v>
      </c>
      <c r="G215" s="136">
        <v>0</v>
      </c>
      <c r="H215" s="136">
        <v>0</v>
      </c>
    </row>
    <row r="216" spans="1:8">
      <c r="A216" s="128" t="s">
        <v>179</v>
      </c>
      <c r="B216" s="275" t="s">
        <v>758</v>
      </c>
      <c r="C216" s="276"/>
      <c r="D216" s="137">
        <v>0</v>
      </c>
      <c r="E216" s="137">
        <v>0</v>
      </c>
      <c r="F216" s="137">
        <v>0</v>
      </c>
      <c r="G216" s="137">
        <v>0</v>
      </c>
      <c r="H216" s="137">
        <v>0</v>
      </c>
    </row>
    <row r="217" spans="1:8">
      <c r="A217" s="128" t="s">
        <v>179</v>
      </c>
      <c r="B217" s="277" t="s">
        <v>759</v>
      </c>
      <c r="C217" s="278"/>
      <c r="D217" s="127">
        <v>0</v>
      </c>
      <c r="E217" s="127">
        <v>0</v>
      </c>
      <c r="F217" s="127">
        <v>0</v>
      </c>
      <c r="G217" s="127">
        <v>0</v>
      </c>
      <c r="H217" s="127">
        <v>0</v>
      </c>
    </row>
    <row r="218" spans="1:8">
      <c r="A218" s="128" t="s">
        <v>179</v>
      </c>
      <c r="B218" s="273" t="s">
        <v>760</v>
      </c>
      <c r="C218" s="274"/>
      <c r="D218" s="136">
        <v>0</v>
      </c>
      <c r="E218" s="136">
        <v>0</v>
      </c>
      <c r="F218" s="136">
        <v>0</v>
      </c>
      <c r="G218" s="136">
        <v>0</v>
      </c>
      <c r="H218" s="136">
        <v>0</v>
      </c>
    </row>
    <row r="219" spans="1:8">
      <c r="A219" s="128" t="s">
        <v>179</v>
      </c>
      <c r="B219" s="273" t="s">
        <v>761</v>
      </c>
      <c r="C219" s="274"/>
      <c r="D219" s="136">
        <v>0</v>
      </c>
      <c r="E219" s="136">
        <v>0</v>
      </c>
      <c r="F219" s="136">
        <v>0</v>
      </c>
      <c r="G219" s="136">
        <v>0</v>
      </c>
      <c r="H219" s="136">
        <v>0</v>
      </c>
    </row>
    <row r="220" spans="1:8">
      <c r="A220" s="128" t="s">
        <v>179</v>
      </c>
      <c r="B220" s="273" t="s">
        <v>762</v>
      </c>
      <c r="C220" s="274"/>
      <c r="D220" s="136">
        <v>0</v>
      </c>
      <c r="E220" s="136">
        <v>0</v>
      </c>
      <c r="F220" s="136">
        <v>0</v>
      </c>
      <c r="G220" s="136">
        <v>0</v>
      </c>
      <c r="H220" s="136">
        <v>0</v>
      </c>
    </row>
    <row r="221" spans="1:8">
      <c r="A221" s="128" t="s">
        <v>179</v>
      </c>
      <c r="B221" s="273" t="s">
        <v>763</v>
      </c>
      <c r="C221" s="274"/>
      <c r="D221" s="136">
        <v>0</v>
      </c>
      <c r="E221" s="136">
        <v>0</v>
      </c>
      <c r="F221" s="136">
        <v>0</v>
      </c>
      <c r="G221" s="136">
        <v>0</v>
      </c>
      <c r="H221" s="136">
        <v>0</v>
      </c>
    </row>
    <row r="222" spans="1:8">
      <c r="A222" s="128" t="s">
        <v>179</v>
      </c>
      <c r="B222" s="273" t="s">
        <v>764</v>
      </c>
      <c r="C222" s="274"/>
      <c r="D222" s="136">
        <v>0</v>
      </c>
      <c r="E222" s="136">
        <v>0</v>
      </c>
      <c r="F222" s="136">
        <v>0</v>
      </c>
      <c r="G222" s="136">
        <v>0</v>
      </c>
      <c r="H222" s="136">
        <v>0</v>
      </c>
    </row>
    <row r="223" spans="1:8">
      <c r="A223" s="128" t="s">
        <v>179</v>
      </c>
      <c r="B223" s="275" t="s">
        <v>765</v>
      </c>
      <c r="C223" s="276"/>
      <c r="D223" s="137">
        <v>0</v>
      </c>
      <c r="E223" s="137">
        <v>0</v>
      </c>
      <c r="F223" s="137">
        <v>0</v>
      </c>
      <c r="G223" s="137">
        <v>0</v>
      </c>
      <c r="H223" s="137">
        <v>0</v>
      </c>
    </row>
    <row r="224" spans="1:8">
      <c r="A224" s="131" t="s">
        <v>179</v>
      </c>
      <c r="B224" s="263" t="s">
        <v>766</v>
      </c>
      <c r="C224" s="264"/>
      <c r="D224" s="133">
        <v>695123999</v>
      </c>
      <c r="E224" s="133">
        <v>41311425</v>
      </c>
      <c r="F224" s="133">
        <v>736435424</v>
      </c>
      <c r="G224" s="133">
        <v>0</v>
      </c>
      <c r="H224" s="133">
        <v>736435424</v>
      </c>
    </row>
  </sheetData>
  <sheetProtection password="EE56" sheet="1" formatCells="0" formatColumns="0" formatRows="0" insertColumns="0" insertRows="0" insertHyperlinks="0" deleteColumns="0" deleteRows="0" sort="0" autoFilter="0" pivotTables="0"/>
  <mergeCells count="24">
    <mergeCell ref="B212:C212"/>
    <mergeCell ref="B124:C124"/>
    <mergeCell ref="B158:C158"/>
    <mergeCell ref="A159:C159"/>
    <mergeCell ref="B204:C204"/>
    <mergeCell ref="A205:C205"/>
    <mergeCell ref="B206:C206"/>
    <mergeCell ref="B207:C207"/>
    <mergeCell ref="B208:C208"/>
    <mergeCell ref="B209:C209"/>
    <mergeCell ref="B210:C210"/>
    <mergeCell ref="B211:C211"/>
    <mergeCell ref="B224:C224"/>
    <mergeCell ref="B213:C213"/>
    <mergeCell ref="B214:C214"/>
    <mergeCell ref="B215:C215"/>
    <mergeCell ref="B216:C216"/>
    <mergeCell ref="B217:C217"/>
    <mergeCell ref="B218:C218"/>
    <mergeCell ref="B219:C219"/>
    <mergeCell ref="B220:C220"/>
    <mergeCell ref="B221:C221"/>
    <mergeCell ref="B222:C222"/>
    <mergeCell ref="B223:C223"/>
  </mergeCells>
  <phoneticPr fontId="4"/>
  <pageMargins left="0.58333333333333337" right="0.30555555555555558" top="0.75" bottom="0.75" header="0" footer="0"/>
  <pageSetup paperSize="8" orientation="landscape" verticalDpi="0" r:id="rId1"/>
  <headerFooter>
    <oddFooter>&amp;C&amp;"ＭＳ Ｐ明朝"&amp;10&amp;P頁</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heetViews>
  <sheetFormatPr defaultRowHeight="13.5"/>
  <cols>
    <col min="1" max="1" width="30.625" style="120" customWidth="1"/>
    <col min="2" max="4" width="12.625" style="120" customWidth="1"/>
    <col min="5" max="5" width="30.625" style="120" customWidth="1"/>
    <col min="6" max="8" width="12.625" style="120" customWidth="1"/>
    <col min="9" max="16384" width="9" style="120"/>
  </cols>
  <sheetData>
    <row r="1" spans="1:8" ht="61.7" customHeight="1"/>
    <row r="2" spans="1:8" ht="23.25" customHeight="1"/>
    <row r="3" spans="1:8" ht="10.5" customHeight="1"/>
    <row r="4" spans="1:8">
      <c r="A4" s="281" t="s">
        <v>486</v>
      </c>
      <c r="B4" s="254"/>
      <c r="C4" s="254"/>
      <c r="D4" s="254"/>
      <c r="E4" s="253" t="s">
        <v>487</v>
      </c>
      <c r="F4" s="249"/>
      <c r="G4" s="249"/>
      <c r="H4" s="254"/>
    </row>
    <row r="5" spans="1:8">
      <c r="A5" s="148" t="s">
        <v>478</v>
      </c>
      <c r="B5" s="163" t="s">
        <v>488</v>
      </c>
      <c r="C5" s="163" t="s">
        <v>489</v>
      </c>
      <c r="D5" s="163" t="s">
        <v>490</v>
      </c>
      <c r="E5" s="164" t="s">
        <v>478</v>
      </c>
      <c r="F5" s="163" t="s">
        <v>488</v>
      </c>
      <c r="G5" s="163" t="s">
        <v>489</v>
      </c>
      <c r="H5" s="163" t="s">
        <v>490</v>
      </c>
    </row>
    <row r="6" spans="1:8">
      <c r="A6" s="165" t="s">
        <v>491</v>
      </c>
      <c r="B6" s="155">
        <v>522873422</v>
      </c>
      <c r="C6" s="155">
        <v>531327548</v>
      </c>
      <c r="D6" s="155">
        <v>-8454126</v>
      </c>
      <c r="E6" s="165" t="s">
        <v>492</v>
      </c>
      <c r="F6" s="155">
        <v>11506187</v>
      </c>
      <c r="G6" s="155">
        <v>11130480</v>
      </c>
      <c r="H6" s="155">
        <v>375707</v>
      </c>
    </row>
    <row r="7" spans="1:8">
      <c r="A7" s="166" t="s">
        <v>493</v>
      </c>
      <c r="B7" s="167">
        <v>275875113</v>
      </c>
      <c r="C7" s="167">
        <v>284906286</v>
      </c>
      <c r="D7" s="167">
        <v>-9031173</v>
      </c>
      <c r="E7" s="166" t="s">
        <v>494</v>
      </c>
      <c r="F7" s="167">
        <v>7201932</v>
      </c>
      <c r="G7" s="167">
        <v>7447768</v>
      </c>
      <c r="H7" s="167">
        <v>-245836</v>
      </c>
    </row>
    <row r="8" spans="1:8">
      <c r="A8" s="168" t="s">
        <v>504</v>
      </c>
      <c r="B8" s="169">
        <v>220000000</v>
      </c>
      <c r="C8" s="169">
        <v>220000000</v>
      </c>
      <c r="D8" s="169">
        <v>0</v>
      </c>
      <c r="E8" s="168" t="s">
        <v>505</v>
      </c>
      <c r="F8" s="169">
        <v>668901</v>
      </c>
      <c r="G8" s="169">
        <v>1011873</v>
      </c>
      <c r="H8" s="169">
        <v>-342972</v>
      </c>
    </row>
    <row r="9" spans="1:8">
      <c r="A9" s="168" t="s">
        <v>495</v>
      </c>
      <c r="B9" s="169">
        <v>17965345</v>
      </c>
      <c r="C9" s="169">
        <v>16259736</v>
      </c>
      <c r="D9" s="169">
        <v>1705609</v>
      </c>
      <c r="E9" s="168" t="s">
        <v>506</v>
      </c>
      <c r="F9" s="169">
        <v>3635354</v>
      </c>
      <c r="G9" s="169">
        <v>2670839</v>
      </c>
      <c r="H9" s="169">
        <v>964515</v>
      </c>
    </row>
    <row r="10" spans="1:8">
      <c r="A10" s="168" t="s">
        <v>507</v>
      </c>
      <c r="B10" s="169">
        <v>2025802</v>
      </c>
      <c r="C10" s="169">
        <v>1391432</v>
      </c>
      <c r="D10" s="169">
        <v>634370</v>
      </c>
      <c r="E10" s="168" t="s">
        <v>179</v>
      </c>
      <c r="F10" s="169"/>
      <c r="G10" s="169"/>
      <c r="H10" s="169"/>
    </row>
    <row r="11" spans="1:8">
      <c r="A11" s="168" t="s">
        <v>496</v>
      </c>
      <c r="B11" s="169">
        <v>160000</v>
      </c>
      <c r="C11" s="169">
        <v>160000</v>
      </c>
      <c r="D11" s="169">
        <v>0</v>
      </c>
      <c r="E11" s="168" t="s">
        <v>179</v>
      </c>
      <c r="F11" s="169"/>
      <c r="G11" s="169"/>
      <c r="H11" s="169"/>
    </row>
    <row r="12" spans="1:8">
      <c r="A12" s="170" t="s">
        <v>508</v>
      </c>
      <c r="B12" s="171">
        <v>6847162</v>
      </c>
      <c r="C12" s="171">
        <v>8610094</v>
      </c>
      <c r="D12" s="171">
        <v>-1762932</v>
      </c>
      <c r="E12" s="170" t="s">
        <v>179</v>
      </c>
      <c r="F12" s="171"/>
      <c r="G12" s="171"/>
      <c r="H12" s="171"/>
    </row>
    <row r="13" spans="1:8">
      <c r="A13" s="165" t="s">
        <v>509</v>
      </c>
      <c r="B13" s="155">
        <v>1352504960</v>
      </c>
      <c r="C13" s="155">
        <v>1387755254</v>
      </c>
      <c r="D13" s="155">
        <v>-35250294</v>
      </c>
      <c r="E13" s="165" t="s">
        <v>510</v>
      </c>
      <c r="F13" s="155">
        <v>27001719</v>
      </c>
      <c r="G13" s="155">
        <v>35108026</v>
      </c>
      <c r="H13" s="155">
        <v>-8106307</v>
      </c>
    </row>
    <row r="14" spans="1:8">
      <c r="A14" s="166" t="s">
        <v>511</v>
      </c>
      <c r="B14" s="167">
        <v>953633933</v>
      </c>
      <c r="C14" s="167">
        <v>986726389</v>
      </c>
      <c r="D14" s="167">
        <v>-33092456</v>
      </c>
      <c r="E14" s="166" t="s">
        <v>512</v>
      </c>
      <c r="F14" s="167">
        <v>11980000</v>
      </c>
      <c r="G14" s="167">
        <v>17970000</v>
      </c>
      <c r="H14" s="167">
        <v>-5990000</v>
      </c>
    </row>
    <row r="15" spans="1:8">
      <c r="A15" s="168" t="s">
        <v>513</v>
      </c>
      <c r="B15" s="169">
        <v>101036610</v>
      </c>
      <c r="C15" s="169">
        <v>101036610</v>
      </c>
      <c r="D15" s="169">
        <v>0</v>
      </c>
      <c r="E15" s="170" t="s">
        <v>514</v>
      </c>
      <c r="F15" s="171">
        <v>15021719</v>
      </c>
      <c r="G15" s="171">
        <v>17138026</v>
      </c>
      <c r="H15" s="171">
        <v>-2116307</v>
      </c>
    </row>
    <row r="16" spans="1:8">
      <c r="A16" s="168" t="s">
        <v>515</v>
      </c>
      <c r="B16" s="169">
        <v>852597323</v>
      </c>
      <c r="C16" s="169">
        <v>885689779</v>
      </c>
      <c r="D16" s="169">
        <v>-33092456</v>
      </c>
      <c r="E16" s="148" t="s">
        <v>497</v>
      </c>
      <c r="F16" s="155">
        <v>38507906</v>
      </c>
      <c r="G16" s="155">
        <v>46238506</v>
      </c>
      <c r="H16" s="155">
        <v>-7730600</v>
      </c>
    </row>
    <row r="17" spans="1:8">
      <c r="A17" s="168" t="s">
        <v>516</v>
      </c>
      <c r="B17" s="169">
        <v>398871027</v>
      </c>
      <c r="C17" s="169">
        <v>401028865</v>
      </c>
      <c r="D17" s="169">
        <v>-2157838</v>
      </c>
      <c r="E17" s="281" t="s">
        <v>498</v>
      </c>
      <c r="F17" s="281"/>
      <c r="G17" s="281"/>
      <c r="H17" s="281"/>
    </row>
    <row r="18" spans="1:8">
      <c r="A18" s="168" t="s">
        <v>513</v>
      </c>
      <c r="B18" s="169">
        <v>100000000</v>
      </c>
      <c r="C18" s="169">
        <v>100000000</v>
      </c>
      <c r="D18" s="169">
        <v>0</v>
      </c>
      <c r="E18" s="165" t="s">
        <v>517</v>
      </c>
      <c r="F18" s="155">
        <v>241330755</v>
      </c>
      <c r="G18" s="155">
        <v>241330755</v>
      </c>
      <c r="H18" s="155">
        <v>0</v>
      </c>
    </row>
    <row r="19" spans="1:8">
      <c r="A19" s="168" t="s">
        <v>515</v>
      </c>
      <c r="B19" s="169">
        <v>210944</v>
      </c>
      <c r="C19" s="169">
        <v>360882</v>
      </c>
      <c r="D19" s="169">
        <v>-149938</v>
      </c>
      <c r="E19" s="165" t="s">
        <v>518</v>
      </c>
      <c r="F19" s="155">
        <v>241330755</v>
      </c>
      <c r="G19" s="155">
        <v>241330755</v>
      </c>
      <c r="H19" s="155">
        <v>0</v>
      </c>
    </row>
    <row r="20" spans="1:8">
      <c r="A20" s="168" t="s">
        <v>519</v>
      </c>
      <c r="B20" s="169">
        <v>65478</v>
      </c>
      <c r="C20" s="169">
        <v>98478</v>
      </c>
      <c r="D20" s="169">
        <v>-33000</v>
      </c>
      <c r="E20" s="165" t="s">
        <v>520</v>
      </c>
      <c r="F20" s="155">
        <v>502463374</v>
      </c>
      <c r="G20" s="155">
        <v>504766187</v>
      </c>
      <c r="H20" s="155">
        <v>-2302813</v>
      </c>
    </row>
    <row r="21" spans="1:8">
      <c r="A21" s="168" t="s">
        <v>521</v>
      </c>
      <c r="B21" s="169">
        <v>48606402</v>
      </c>
      <c r="C21" s="169">
        <v>48773272</v>
      </c>
      <c r="D21" s="169">
        <v>-166870</v>
      </c>
      <c r="E21" s="165" t="s">
        <v>522</v>
      </c>
      <c r="F21" s="155">
        <v>502463374</v>
      </c>
      <c r="G21" s="155">
        <v>504766187</v>
      </c>
      <c r="H21" s="155">
        <v>-2302813</v>
      </c>
    </row>
    <row r="22" spans="1:8">
      <c r="A22" s="168" t="s">
        <v>523</v>
      </c>
      <c r="B22" s="169">
        <v>3617631</v>
      </c>
      <c r="C22" s="169">
        <v>3817291</v>
      </c>
      <c r="D22" s="169">
        <v>-199660</v>
      </c>
      <c r="E22" s="165" t="s">
        <v>524</v>
      </c>
      <c r="F22" s="155">
        <v>356640923</v>
      </c>
      <c r="G22" s="155">
        <v>356640923</v>
      </c>
      <c r="H22" s="155">
        <v>0</v>
      </c>
    </row>
    <row r="23" spans="1:8">
      <c r="A23" s="168" t="s">
        <v>525</v>
      </c>
      <c r="B23" s="169">
        <v>773173</v>
      </c>
      <c r="C23" s="169">
        <v>4229640</v>
      </c>
      <c r="D23" s="169">
        <v>-3456467</v>
      </c>
      <c r="E23" s="166" t="s">
        <v>526</v>
      </c>
      <c r="F23" s="167">
        <v>168800000</v>
      </c>
      <c r="G23" s="167">
        <v>168800000</v>
      </c>
      <c r="H23" s="167">
        <v>0</v>
      </c>
    </row>
    <row r="24" spans="1:8">
      <c r="A24" s="168" t="s">
        <v>527</v>
      </c>
      <c r="B24" s="169">
        <v>15597399</v>
      </c>
      <c r="C24" s="169">
        <v>13749302</v>
      </c>
      <c r="D24" s="169">
        <v>1848097</v>
      </c>
      <c r="E24" s="168" t="s">
        <v>528</v>
      </c>
      <c r="F24" s="169">
        <v>20000000</v>
      </c>
      <c r="G24" s="169">
        <v>20000000</v>
      </c>
      <c r="H24" s="169">
        <v>0</v>
      </c>
    </row>
    <row r="25" spans="1:8">
      <c r="A25" s="168" t="s">
        <v>529</v>
      </c>
      <c r="B25" s="169">
        <v>168800000</v>
      </c>
      <c r="C25" s="169">
        <v>168800000</v>
      </c>
      <c r="D25" s="169">
        <v>0</v>
      </c>
      <c r="E25" s="168" t="s">
        <v>530</v>
      </c>
      <c r="F25" s="169">
        <v>41200000</v>
      </c>
      <c r="G25" s="169">
        <v>41200000</v>
      </c>
      <c r="H25" s="169">
        <v>0</v>
      </c>
    </row>
    <row r="26" spans="1:8">
      <c r="A26" s="168" t="s">
        <v>531</v>
      </c>
      <c r="B26" s="169">
        <v>20000000</v>
      </c>
      <c r="C26" s="169">
        <v>20000000</v>
      </c>
      <c r="D26" s="169">
        <v>0</v>
      </c>
      <c r="E26" s="170" t="s">
        <v>532</v>
      </c>
      <c r="F26" s="171">
        <v>126640923</v>
      </c>
      <c r="G26" s="171">
        <v>126640923</v>
      </c>
      <c r="H26" s="171">
        <v>0</v>
      </c>
    </row>
    <row r="27" spans="1:8">
      <c r="A27" s="168" t="s">
        <v>533</v>
      </c>
      <c r="B27" s="169">
        <v>41200000</v>
      </c>
      <c r="C27" s="169">
        <v>41200000</v>
      </c>
      <c r="D27" s="169">
        <v>0</v>
      </c>
      <c r="E27" s="165" t="s">
        <v>499</v>
      </c>
      <c r="F27" s="155">
        <v>736435424</v>
      </c>
      <c r="G27" s="155">
        <v>770106431</v>
      </c>
      <c r="H27" s="155">
        <v>-33671007</v>
      </c>
    </row>
    <row r="28" spans="1:8">
      <c r="A28" s="168" t="s">
        <v>179</v>
      </c>
      <c r="B28" s="169"/>
      <c r="C28" s="169"/>
      <c r="D28" s="169"/>
      <c r="E28" s="165" t="s">
        <v>500</v>
      </c>
      <c r="F28" s="155">
        <v>-33675627</v>
      </c>
      <c r="G28" s="155">
        <v>-334963170</v>
      </c>
      <c r="H28" s="155">
        <v>301287543</v>
      </c>
    </row>
    <row r="29" spans="1:8">
      <c r="A29" s="170" t="s">
        <v>179</v>
      </c>
      <c r="B29" s="171"/>
      <c r="C29" s="171"/>
      <c r="D29" s="171"/>
      <c r="E29" s="148" t="s">
        <v>501</v>
      </c>
      <c r="F29" s="155">
        <v>1836870476</v>
      </c>
      <c r="G29" s="155">
        <v>1872844296</v>
      </c>
      <c r="H29" s="155">
        <v>-35973820</v>
      </c>
    </row>
    <row r="30" spans="1:8">
      <c r="A30" s="148" t="s">
        <v>502</v>
      </c>
      <c r="B30" s="155">
        <v>1875378382</v>
      </c>
      <c r="C30" s="155">
        <v>1919082802</v>
      </c>
      <c r="D30" s="155">
        <v>-43704420</v>
      </c>
      <c r="E30" s="148" t="s">
        <v>503</v>
      </c>
      <c r="F30" s="155">
        <v>1875378382</v>
      </c>
      <c r="G30" s="155">
        <v>1919082802</v>
      </c>
      <c r="H30" s="155">
        <v>-43704420</v>
      </c>
    </row>
  </sheetData>
  <sheetProtection password="EE56" sheet="1" formatCells="0" formatColumns="0" formatRows="0" insertColumns="0" insertRows="0" insertHyperlinks="0" deleteColumns="0" deleteRows="0" sort="0" autoFilter="0" pivotTables="0"/>
  <mergeCells count="3">
    <mergeCell ref="A4:D4"/>
    <mergeCell ref="E4:H4"/>
    <mergeCell ref="E17:H17"/>
  </mergeCells>
  <phoneticPr fontId="4"/>
  <pageMargins left="0.58333333333333337" right="0.30555555555555558" top="0.75" bottom="0.75" header="0" footer="0"/>
  <pageSetup paperSize="8" orientation="portrait" verticalDpi="0" r:id="rId1"/>
  <headerFooter>
    <oddFooter>&amp;C&amp;"ＭＳ Ｐ明朝"&amp;9&amp;P頁</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zoomScaleNormal="100" workbookViewId="0"/>
  </sheetViews>
  <sheetFormatPr defaultRowHeight="13.5"/>
  <cols>
    <col min="1" max="1" width="30.625" style="120" customWidth="1"/>
    <col min="2" max="4" width="12.625" style="120" customWidth="1"/>
    <col min="5" max="5" width="30.625" style="120" customWidth="1"/>
    <col min="6" max="8" width="12.625" style="120" customWidth="1"/>
    <col min="9" max="16384" width="9" style="120"/>
  </cols>
  <sheetData>
    <row r="1" spans="1:8" ht="61.7" customHeight="1"/>
    <row r="2" spans="1:8" ht="23.25" customHeight="1"/>
    <row r="3" spans="1:8" ht="10.5" customHeight="1"/>
    <row r="4" spans="1:8">
      <c r="A4" s="281" t="s">
        <v>486</v>
      </c>
      <c r="B4" s="254"/>
      <c r="C4" s="254"/>
      <c r="D4" s="254"/>
      <c r="E4" s="253" t="s">
        <v>487</v>
      </c>
      <c r="F4" s="249"/>
      <c r="G4" s="249"/>
      <c r="H4" s="254"/>
    </row>
    <row r="5" spans="1:8">
      <c r="A5" s="148" t="s">
        <v>478</v>
      </c>
      <c r="B5" s="163" t="s">
        <v>488</v>
      </c>
      <c r="C5" s="163" t="s">
        <v>489</v>
      </c>
      <c r="D5" s="163" t="s">
        <v>490</v>
      </c>
      <c r="E5" s="164" t="s">
        <v>478</v>
      </c>
      <c r="F5" s="163" t="s">
        <v>488</v>
      </c>
      <c r="G5" s="163" t="s">
        <v>489</v>
      </c>
      <c r="H5" s="163" t="s">
        <v>490</v>
      </c>
    </row>
    <row r="6" spans="1:8">
      <c r="A6" s="165" t="s">
        <v>491</v>
      </c>
      <c r="B6" s="155">
        <v>481560917</v>
      </c>
      <c r="C6" s="155">
        <v>493391786</v>
      </c>
      <c r="D6" s="155">
        <v>-11830869</v>
      </c>
      <c r="E6" s="165" t="s">
        <v>492</v>
      </c>
      <c r="F6" s="155">
        <v>11505107</v>
      </c>
      <c r="G6" s="155">
        <v>11106879</v>
      </c>
      <c r="H6" s="155">
        <v>398228</v>
      </c>
    </row>
    <row r="7" spans="1:8">
      <c r="A7" s="166" t="s">
        <v>493</v>
      </c>
      <c r="B7" s="167">
        <v>235160745</v>
      </c>
      <c r="C7" s="167">
        <v>247616554</v>
      </c>
      <c r="D7" s="167">
        <v>-12455809</v>
      </c>
      <c r="E7" s="166" t="s">
        <v>494</v>
      </c>
      <c r="F7" s="167">
        <v>7200852</v>
      </c>
      <c r="G7" s="167">
        <v>7424167</v>
      </c>
      <c r="H7" s="167">
        <v>-223315</v>
      </c>
    </row>
    <row r="8" spans="1:8">
      <c r="A8" s="168" t="s">
        <v>504</v>
      </c>
      <c r="B8" s="169">
        <v>220000000</v>
      </c>
      <c r="C8" s="169">
        <v>220000000</v>
      </c>
      <c r="D8" s="169">
        <v>0</v>
      </c>
      <c r="E8" s="168" t="s">
        <v>505</v>
      </c>
      <c r="F8" s="169">
        <v>668901</v>
      </c>
      <c r="G8" s="169">
        <v>1011873</v>
      </c>
      <c r="H8" s="169">
        <v>-342972</v>
      </c>
    </row>
    <row r="9" spans="1:8">
      <c r="A9" s="168" t="s">
        <v>495</v>
      </c>
      <c r="B9" s="169">
        <v>17527208</v>
      </c>
      <c r="C9" s="169">
        <v>15773706</v>
      </c>
      <c r="D9" s="169">
        <v>1753502</v>
      </c>
      <c r="E9" s="168" t="s">
        <v>506</v>
      </c>
      <c r="F9" s="169">
        <v>3635354</v>
      </c>
      <c r="G9" s="169">
        <v>2670839</v>
      </c>
      <c r="H9" s="169">
        <v>964515</v>
      </c>
    </row>
    <row r="10" spans="1:8">
      <c r="A10" s="168" t="s">
        <v>507</v>
      </c>
      <c r="B10" s="169">
        <v>2025802</v>
      </c>
      <c r="C10" s="169">
        <v>1391432</v>
      </c>
      <c r="D10" s="169">
        <v>634370</v>
      </c>
      <c r="E10" s="168" t="s">
        <v>179</v>
      </c>
      <c r="F10" s="169"/>
      <c r="G10" s="169"/>
      <c r="H10" s="169"/>
    </row>
    <row r="11" spans="1:8">
      <c r="A11" s="170" t="s">
        <v>508</v>
      </c>
      <c r="B11" s="171">
        <v>6847162</v>
      </c>
      <c r="C11" s="171">
        <v>8610094</v>
      </c>
      <c r="D11" s="171">
        <v>-1762932</v>
      </c>
      <c r="E11" s="170" t="s">
        <v>179</v>
      </c>
      <c r="F11" s="171"/>
      <c r="G11" s="171"/>
      <c r="H11" s="171"/>
    </row>
    <row r="12" spans="1:8">
      <c r="A12" s="165" t="s">
        <v>509</v>
      </c>
      <c r="B12" s="155">
        <v>1352504960</v>
      </c>
      <c r="C12" s="155">
        <v>1387755254</v>
      </c>
      <c r="D12" s="155">
        <v>-35250294</v>
      </c>
      <c r="E12" s="165" t="s">
        <v>510</v>
      </c>
      <c r="F12" s="155">
        <v>27001719</v>
      </c>
      <c r="G12" s="155">
        <v>35108026</v>
      </c>
      <c r="H12" s="155">
        <v>-8106307</v>
      </c>
    </row>
    <row r="13" spans="1:8">
      <c r="A13" s="166" t="s">
        <v>511</v>
      </c>
      <c r="B13" s="167">
        <v>953633933</v>
      </c>
      <c r="C13" s="167">
        <v>986726389</v>
      </c>
      <c r="D13" s="167">
        <v>-33092456</v>
      </c>
      <c r="E13" s="166" t="s">
        <v>512</v>
      </c>
      <c r="F13" s="167">
        <v>11980000</v>
      </c>
      <c r="G13" s="167">
        <v>17970000</v>
      </c>
      <c r="H13" s="167">
        <v>-5990000</v>
      </c>
    </row>
    <row r="14" spans="1:8">
      <c r="A14" s="168" t="s">
        <v>513</v>
      </c>
      <c r="B14" s="169">
        <v>101036610</v>
      </c>
      <c r="C14" s="169">
        <v>101036610</v>
      </c>
      <c r="D14" s="169">
        <v>0</v>
      </c>
      <c r="E14" s="170" t="s">
        <v>514</v>
      </c>
      <c r="F14" s="171">
        <v>15021719</v>
      </c>
      <c r="G14" s="171">
        <v>17138026</v>
      </c>
      <c r="H14" s="171">
        <v>-2116307</v>
      </c>
    </row>
    <row r="15" spans="1:8">
      <c r="A15" s="168" t="s">
        <v>515</v>
      </c>
      <c r="B15" s="169">
        <v>852597323</v>
      </c>
      <c r="C15" s="169">
        <v>885689779</v>
      </c>
      <c r="D15" s="169">
        <v>-33092456</v>
      </c>
      <c r="E15" s="148" t="s">
        <v>497</v>
      </c>
      <c r="F15" s="155">
        <v>38506826</v>
      </c>
      <c r="G15" s="155">
        <v>46214905</v>
      </c>
      <c r="H15" s="155">
        <v>-7708079</v>
      </c>
    </row>
    <row r="16" spans="1:8">
      <c r="A16" s="168" t="s">
        <v>516</v>
      </c>
      <c r="B16" s="169">
        <v>398871027</v>
      </c>
      <c r="C16" s="169">
        <v>401028865</v>
      </c>
      <c r="D16" s="169">
        <v>-2157838</v>
      </c>
      <c r="E16" s="281" t="s">
        <v>498</v>
      </c>
      <c r="F16" s="281"/>
      <c r="G16" s="281"/>
      <c r="H16" s="281"/>
    </row>
    <row r="17" spans="1:8">
      <c r="A17" s="168" t="s">
        <v>513</v>
      </c>
      <c r="B17" s="169">
        <v>100000000</v>
      </c>
      <c r="C17" s="169">
        <v>100000000</v>
      </c>
      <c r="D17" s="169">
        <v>0</v>
      </c>
      <c r="E17" s="165" t="s">
        <v>517</v>
      </c>
      <c r="F17" s="155">
        <v>241330755</v>
      </c>
      <c r="G17" s="155">
        <v>241330755</v>
      </c>
      <c r="H17" s="155">
        <v>0</v>
      </c>
    </row>
    <row r="18" spans="1:8">
      <c r="A18" s="168" t="s">
        <v>515</v>
      </c>
      <c r="B18" s="169">
        <v>210944</v>
      </c>
      <c r="C18" s="169">
        <v>360882</v>
      </c>
      <c r="D18" s="169">
        <v>-149938</v>
      </c>
      <c r="E18" s="165" t="s">
        <v>518</v>
      </c>
      <c r="F18" s="155">
        <v>241330755</v>
      </c>
      <c r="G18" s="155">
        <v>241330755</v>
      </c>
      <c r="H18" s="155">
        <v>0</v>
      </c>
    </row>
    <row r="19" spans="1:8">
      <c r="A19" s="168" t="s">
        <v>519</v>
      </c>
      <c r="B19" s="169">
        <v>65478</v>
      </c>
      <c r="C19" s="169">
        <v>98478</v>
      </c>
      <c r="D19" s="169">
        <v>-33000</v>
      </c>
      <c r="E19" s="165" t="s">
        <v>520</v>
      </c>
      <c r="F19" s="155">
        <v>502463374</v>
      </c>
      <c r="G19" s="155">
        <v>504766187</v>
      </c>
      <c r="H19" s="155">
        <v>-2302813</v>
      </c>
    </row>
    <row r="20" spans="1:8">
      <c r="A20" s="168" t="s">
        <v>521</v>
      </c>
      <c r="B20" s="169">
        <v>48606402</v>
      </c>
      <c r="C20" s="169">
        <v>48773272</v>
      </c>
      <c r="D20" s="169">
        <v>-166870</v>
      </c>
      <c r="E20" s="165" t="s">
        <v>522</v>
      </c>
      <c r="F20" s="155">
        <v>502463374</v>
      </c>
      <c r="G20" s="155">
        <v>504766187</v>
      </c>
      <c r="H20" s="155">
        <v>-2302813</v>
      </c>
    </row>
    <row r="21" spans="1:8">
      <c r="A21" s="168" t="s">
        <v>523</v>
      </c>
      <c r="B21" s="169">
        <v>3617631</v>
      </c>
      <c r="C21" s="169">
        <v>3817291</v>
      </c>
      <c r="D21" s="169">
        <v>-199660</v>
      </c>
      <c r="E21" s="165" t="s">
        <v>524</v>
      </c>
      <c r="F21" s="155">
        <v>356640923</v>
      </c>
      <c r="G21" s="155">
        <v>356640923</v>
      </c>
      <c r="H21" s="155">
        <v>0</v>
      </c>
    </row>
    <row r="22" spans="1:8">
      <c r="A22" s="168" t="s">
        <v>525</v>
      </c>
      <c r="B22" s="169">
        <v>773173</v>
      </c>
      <c r="C22" s="169">
        <v>4229640</v>
      </c>
      <c r="D22" s="169">
        <v>-3456467</v>
      </c>
      <c r="E22" s="166" t="s">
        <v>526</v>
      </c>
      <c r="F22" s="167">
        <v>168800000</v>
      </c>
      <c r="G22" s="167">
        <v>168800000</v>
      </c>
      <c r="H22" s="167">
        <v>0</v>
      </c>
    </row>
    <row r="23" spans="1:8">
      <c r="A23" s="168" t="s">
        <v>527</v>
      </c>
      <c r="B23" s="169">
        <v>15597399</v>
      </c>
      <c r="C23" s="169">
        <v>13749302</v>
      </c>
      <c r="D23" s="169">
        <v>1848097</v>
      </c>
      <c r="E23" s="168" t="s">
        <v>528</v>
      </c>
      <c r="F23" s="169">
        <v>20000000</v>
      </c>
      <c r="G23" s="169">
        <v>20000000</v>
      </c>
      <c r="H23" s="169">
        <v>0</v>
      </c>
    </row>
    <row r="24" spans="1:8">
      <c r="A24" s="168" t="s">
        <v>529</v>
      </c>
      <c r="B24" s="169">
        <v>168800000</v>
      </c>
      <c r="C24" s="169">
        <v>168800000</v>
      </c>
      <c r="D24" s="169">
        <v>0</v>
      </c>
      <c r="E24" s="168" t="s">
        <v>530</v>
      </c>
      <c r="F24" s="169">
        <v>41200000</v>
      </c>
      <c r="G24" s="169">
        <v>41200000</v>
      </c>
      <c r="H24" s="169">
        <v>0</v>
      </c>
    </row>
    <row r="25" spans="1:8">
      <c r="A25" s="168" t="s">
        <v>531</v>
      </c>
      <c r="B25" s="169">
        <v>20000000</v>
      </c>
      <c r="C25" s="169">
        <v>20000000</v>
      </c>
      <c r="D25" s="169">
        <v>0</v>
      </c>
      <c r="E25" s="170" t="s">
        <v>532</v>
      </c>
      <c r="F25" s="171">
        <v>126640923</v>
      </c>
      <c r="G25" s="171">
        <v>126640923</v>
      </c>
      <c r="H25" s="171">
        <v>0</v>
      </c>
    </row>
    <row r="26" spans="1:8">
      <c r="A26" s="168" t="s">
        <v>533</v>
      </c>
      <c r="B26" s="169">
        <v>41200000</v>
      </c>
      <c r="C26" s="169">
        <v>41200000</v>
      </c>
      <c r="D26" s="169">
        <v>0</v>
      </c>
      <c r="E26" s="165" t="s">
        <v>499</v>
      </c>
      <c r="F26" s="155">
        <v>695123999</v>
      </c>
      <c r="G26" s="155">
        <v>732194270</v>
      </c>
      <c r="H26" s="155">
        <v>-37070271</v>
      </c>
    </row>
    <row r="27" spans="1:8">
      <c r="A27" s="168" t="s">
        <v>179</v>
      </c>
      <c r="B27" s="169"/>
      <c r="C27" s="169"/>
      <c r="D27" s="169"/>
      <c r="E27" s="165" t="s">
        <v>500</v>
      </c>
      <c r="F27" s="155">
        <v>-37052370</v>
      </c>
      <c r="G27" s="155">
        <v>-338452663</v>
      </c>
      <c r="H27" s="155">
        <v>301400293</v>
      </c>
    </row>
    <row r="28" spans="1:8">
      <c r="A28" s="170" t="s">
        <v>179</v>
      </c>
      <c r="B28" s="171"/>
      <c r="C28" s="171"/>
      <c r="D28" s="171"/>
      <c r="E28" s="148" t="s">
        <v>501</v>
      </c>
      <c r="F28" s="155">
        <v>1795559051</v>
      </c>
      <c r="G28" s="155">
        <v>1834932135</v>
      </c>
      <c r="H28" s="155">
        <v>-39373084</v>
      </c>
    </row>
    <row r="29" spans="1:8">
      <c r="A29" s="148" t="s">
        <v>502</v>
      </c>
      <c r="B29" s="155">
        <v>1834065877</v>
      </c>
      <c r="C29" s="155">
        <v>1881147040</v>
      </c>
      <c r="D29" s="155">
        <v>-47081163</v>
      </c>
      <c r="E29" s="148" t="s">
        <v>503</v>
      </c>
      <c r="F29" s="155">
        <v>1834065877</v>
      </c>
      <c r="G29" s="155">
        <v>1881147040</v>
      </c>
      <c r="H29" s="155">
        <v>-47081163</v>
      </c>
    </row>
  </sheetData>
  <sheetProtection password="EE56" sheet="1" formatCells="0" formatColumns="0" formatRows="0" insertColumns="0" insertRows="0" insertHyperlinks="0" deleteColumns="0" deleteRows="0" sort="0" autoFilter="0" pivotTables="0"/>
  <mergeCells count="3">
    <mergeCell ref="A4:D4"/>
    <mergeCell ref="E4:H4"/>
    <mergeCell ref="E16:H16"/>
  </mergeCells>
  <phoneticPr fontId="4"/>
  <pageMargins left="0.58333333333333337" right="0.30555555555555558" top="0.75" bottom="0.75" header="0" footer="0"/>
  <pageSetup paperSize="8" orientation="portrait" verticalDpi="0" r:id="rId1"/>
  <headerFooter>
    <oddFooter>&amp;C&amp;"ＭＳ Ｐ明朝"&amp;9&amp;P頁</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Normal="100" workbookViewId="0"/>
  </sheetViews>
  <sheetFormatPr defaultRowHeight="13.5"/>
  <cols>
    <col min="1" max="1" width="30.625" style="120" customWidth="1"/>
    <col min="2" max="4" width="12.625" style="120" customWidth="1"/>
    <col min="5" max="5" width="30.625" style="120" customWidth="1"/>
    <col min="6" max="8" width="12.625" style="120" customWidth="1"/>
    <col min="9" max="16384" width="9" style="120"/>
  </cols>
  <sheetData>
    <row r="1" spans="1:8" ht="61.7" customHeight="1"/>
    <row r="2" spans="1:8" ht="23.25" customHeight="1"/>
    <row r="3" spans="1:8" ht="10.5" customHeight="1"/>
    <row r="4" spans="1:8">
      <c r="A4" s="281" t="s">
        <v>486</v>
      </c>
      <c r="B4" s="254"/>
      <c r="C4" s="254"/>
      <c r="D4" s="254"/>
      <c r="E4" s="253" t="s">
        <v>487</v>
      </c>
      <c r="F4" s="249"/>
      <c r="G4" s="249"/>
      <c r="H4" s="254"/>
    </row>
    <row r="5" spans="1:8">
      <c r="A5" s="148" t="s">
        <v>478</v>
      </c>
      <c r="B5" s="163" t="s">
        <v>488</v>
      </c>
      <c r="C5" s="163" t="s">
        <v>489</v>
      </c>
      <c r="D5" s="163" t="s">
        <v>490</v>
      </c>
      <c r="E5" s="164" t="s">
        <v>478</v>
      </c>
      <c r="F5" s="163" t="s">
        <v>488</v>
      </c>
      <c r="G5" s="163" t="s">
        <v>489</v>
      </c>
      <c r="H5" s="163" t="s">
        <v>490</v>
      </c>
    </row>
    <row r="6" spans="1:8">
      <c r="A6" s="165" t="s">
        <v>491</v>
      </c>
      <c r="B6" s="155">
        <v>41312505</v>
      </c>
      <c r="C6" s="155">
        <v>37935762</v>
      </c>
      <c r="D6" s="155">
        <v>3376743</v>
      </c>
      <c r="E6" s="165" t="s">
        <v>492</v>
      </c>
      <c r="F6" s="155">
        <v>1080</v>
      </c>
      <c r="G6" s="155">
        <v>23601</v>
      </c>
      <c r="H6" s="155">
        <v>-22521</v>
      </c>
    </row>
    <row r="7" spans="1:8">
      <c r="A7" s="166" t="s">
        <v>493</v>
      </c>
      <c r="B7" s="167">
        <v>40714368</v>
      </c>
      <c r="C7" s="167">
        <v>37289732</v>
      </c>
      <c r="D7" s="167">
        <v>3424636</v>
      </c>
      <c r="E7" s="166" t="s">
        <v>494</v>
      </c>
      <c r="F7" s="167">
        <v>1080</v>
      </c>
      <c r="G7" s="167">
        <v>23601</v>
      </c>
      <c r="H7" s="167">
        <v>-22521</v>
      </c>
    </row>
    <row r="8" spans="1:8">
      <c r="A8" s="168" t="s">
        <v>495</v>
      </c>
      <c r="B8" s="169">
        <v>438137</v>
      </c>
      <c r="C8" s="169">
        <v>486030</v>
      </c>
      <c r="D8" s="169">
        <v>-47893</v>
      </c>
      <c r="E8" s="168" t="s">
        <v>179</v>
      </c>
      <c r="F8" s="169"/>
      <c r="G8" s="169"/>
      <c r="H8" s="169"/>
    </row>
    <row r="9" spans="1:8">
      <c r="A9" s="168" t="s">
        <v>496</v>
      </c>
      <c r="B9" s="169">
        <v>160000</v>
      </c>
      <c r="C9" s="169">
        <v>160000</v>
      </c>
      <c r="D9" s="169">
        <v>0</v>
      </c>
      <c r="E9" s="170" t="s">
        <v>179</v>
      </c>
      <c r="F9" s="171"/>
      <c r="G9" s="171"/>
      <c r="H9" s="171"/>
    </row>
    <row r="10" spans="1:8">
      <c r="A10" s="168" t="s">
        <v>179</v>
      </c>
      <c r="B10" s="169"/>
      <c r="C10" s="169"/>
      <c r="D10" s="169"/>
      <c r="E10" s="148" t="s">
        <v>497</v>
      </c>
      <c r="F10" s="155">
        <v>1080</v>
      </c>
      <c r="G10" s="155">
        <v>23601</v>
      </c>
      <c r="H10" s="155">
        <v>-22521</v>
      </c>
    </row>
    <row r="11" spans="1:8">
      <c r="A11" s="168" t="s">
        <v>179</v>
      </c>
      <c r="B11" s="169"/>
      <c r="C11" s="169"/>
      <c r="D11" s="169"/>
      <c r="E11" s="281" t="s">
        <v>498</v>
      </c>
      <c r="F11" s="281"/>
      <c r="G11" s="281"/>
      <c r="H11" s="281"/>
    </row>
    <row r="12" spans="1:8">
      <c r="A12" s="168" t="s">
        <v>179</v>
      </c>
      <c r="B12" s="169"/>
      <c r="C12" s="169"/>
      <c r="D12" s="169"/>
      <c r="E12" s="165" t="s">
        <v>499</v>
      </c>
      <c r="F12" s="155">
        <v>41311425</v>
      </c>
      <c r="G12" s="155">
        <v>37912161</v>
      </c>
      <c r="H12" s="155">
        <v>3399264</v>
      </c>
    </row>
    <row r="13" spans="1:8">
      <c r="A13" s="168" t="s">
        <v>179</v>
      </c>
      <c r="B13" s="169"/>
      <c r="C13" s="169"/>
      <c r="D13" s="169"/>
      <c r="E13" s="165" t="s">
        <v>500</v>
      </c>
      <c r="F13" s="155">
        <v>3376743</v>
      </c>
      <c r="G13" s="155">
        <v>3489493</v>
      </c>
      <c r="H13" s="155">
        <v>-112750</v>
      </c>
    </row>
    <row r="14" spans="1:8">
      <c r="A14" s="170" t="s">
        <v>179</v>
      </c>
      <c r="B14" s="171"/>
      <c r="C14" s="171"/>
      <c r="D14" s="171"/>
      <c r="E14" s="148" t="s">
        <v>501</v>
      </c>
      <c r="F14" s="155">
        <v>41311425</v>
      </c>
      <c r="G14" s="155">
        <v>37912161</v>
      </c>
      <c r="H14" s="155">
        <v>3399264</v>
      </c>
    </row>
    <row r="15" spans="1:8">
      <c r="A15" s="148" t="s">
        <v>502</v>
      </c>
      <c r="B15" s="155">
        <v>41312505</v>
      </c>
      <c r="C15" s="155">
        <v>37935762</v>
      </c>
      <c r="D15" s="155">
        <v>3376743</v>
      </c>
      <c r="E15" s="148" t="s">
        <v>503</v>
      </c>
      <c r="F15" s="155">
        <v>41312505</v>
      </c>
      <c r="G15" s="155">
        <v>37935762</v>
      </c>
      <c r="H15" s="155">
        <v>3376743</v>
      </c>
    </row>
  </sheetData>
  <sheetProtection password="EE56" sheet="1" formatCells="0" formatColumns="0" formatRows="0" insertColumns="0" insertRows="0" insertHyperlinks="0" deleteColumns="0" deleteRows="0" sort="0" autoFilter="0" pivotTables="0"/>
  <mergeCells count="3">
    <mergeCell ref="A4:D4"/>
    <mergeCell ref="E4:H4"/>
    <mergeCell ref="E11:H11"/>
  </mergeCells>
  <phoneticPr fontId="4"/>
  <pageMargins left="0.58333333333333337" right="0.30555555555555558" top="0.75" bottom="0.75" header="0" footer="0"/>
  <pageSetup paperSize="8" orientation="portrait" verticalDpi="0" r:id="rId1"/>
  <headerFooter>
    <oddFooter>&amp;C&amp;"ＭＳ Ｐ明朝"&amp;9&amp;P頁</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9"/>
  <sheetViews>
    <sheetView showGridLines="0" zoomScaleNormal="100" workbookViewId="0">
      <selection activeCell="E11" sqref="E11"/>
    </sheetView>
  </sheetViews>
  <sheetFormatPr defaultRowHeight="13.5"/>
  <cols>
    <col min="1" max="1" width="33.875" style="221" bestFit="1" customWidth="1"/>
    <col min="2" max="5" width="11.375" style="221" bestFit="1" customWidth="1"/>
    <col min="6" max="6" width="9" style="221" bestFit="1" customWidth="1"/>
    <col min="7" max="8" width="10.5" style="221" bestFit="1" customWidth="1"/>
    <col min="9" max="9" width="9" style="221" bestFit="1" customWidth="1"/>
    <col min="10" max="10" width="9.625" style="221" bestFit="1" customWidth="1"/>
    <col min="11" max="11" width="9" style="221" bestFit="1" customWidth="1"/>
    <col min="12" max="12" width="11.375" style="221" bestFit="1" customWidth="1"/>
    <col min="13" max="13" width="10.5" style="221" bestFit="1" customWidth="1"/>
    <col min="14" max="14" width="11.375" style="221" bestFit="1" customWidth="1"/>
    <col min="15" max="16384" width="9" style="221"/>
  </cols>
  <sheetData>
    <row r="1" spans="1:14" ht="61.7" customHeight="1"/>
    <row r="2" spans="1:14" ht="23.25" customHeight="1"/>
    <row r="3" spans="1:14" ht="10.5" customHeight="1"/>
    <row r="4" spans="1:14" ht="22.5">
      <c r="A4" s="232" t="s">
        <v>173</v>
      </c>
      <c r="B4" s="233" t="s">
        <v>534</v>
      </c>
      <c r="C4" s="234" t="s">
        <v>179</v>
      </c>
      <c r="D4" s="234" t="s">
        <v>179</v>
      </c>
      <c r="E4" s="234" t="s">
        <v>179</v>
      </c>
      <c r="F4" s="234" t="s">
        <v>179</v>
      </c>
      <c r="G4" s="234" t="s">
        <v>179</v>
      </c>
      <c r="H4" s="234" t="s">
        <v>179</v>
      </c>
      <c r="I4" s="235" t="s">
        <v>179</v>
      </c>
      <c r="J4" s="233" t="s">
        <v>535</v>
      </c>
      <c r="K4" s="235" t="s">
        <v>179</v>
      </c>
      <c r="L4" s="236" t="s">
        <v>174</v>
      </c>
      <c r="M4" s="236" t="s">
        <v>536</v>
      </c>
      <c r="N4" s="236" t="s">
        <v>767</v>
      </c>
    </row>
    <row r="5" spans="1:14" ht="22.5">
      <c r="A5" s="237"/>
      <c r="B5" s="238" t="s">
        <v>179</v>
      </c>
      <c r="C5" s="239" t="s">
        <v>120</v>
      </c>
      <c r="D5" s="239" t="s">
        <v>121</v>
      </c>
      <c r="E5" s="239" t="s">
        <v>122</v>
      </c>
      <c r="F5" s="239" t="s">
        <v>768</v>
      </c>
      <c r="G5" s="239" t="s">
        <v>123</v>
      </c>
      <c r="H5" s="239" t="s">
        <v>124</v>
      </c>
      <c r="I5" s="240" t="s">
        <v>769</v>
      </c>
      <c r="J5" s="238" t="s">
        <v>179</v>
      </c>
      <c r="K5" s="240" t="s">
        <v>125</v>
      </c>
      <c r="L5" s="237"/>
      <c r="M5" s="237"/>
      <c r="N5" s="237"/>
    </row>
    <row r="6" spans="1:14">
      <c r="A6" s="241" t="s">
        <v>491</v>
      </c>
      <c r="B6" s="242">
        <v>481560917</v>
      </c>
      <c r="C6" s="242">
        <v>-129288017</v>
      </c>
      <c r="D6" s="242">
        <v>176377712</v>
      </c>
      <c r="E6" s="242">
        <v>101609851</v>
      </c>
      <c r="F6" s="242">
        <v>9471314</v>
      </c>
      <c r="G6" s="242">
        <v>40605107</v>
      </c>
      <c r="H6" s="242">
        <v>281567741</v>
      </c>
      <c r="I6" s="242">
        <v>1217209</v>
      </c>
      <c r="J6" s="242">
        <v>41312505</v>
      </c>
      <c r="K6" s="242">
        <v>41312505</v>
      </c>
      <c r="L6" s="242">
        <v>522873422</v>
      </c>
      <c r="M6" s="242">
        <v>0</v>
      </c>
      <c r="N6" s="242">
        <v>522873422</v>
      </c>
    </row>
    <row r="7" spans="1:14">
      <c r="A7" s="243" t="s">
        <v>493</v>
      </c>
      <c r="B7" s="244">
        <v>235160745</v>
      </c>
      <c r="C7" s="244">
        <v>-129288017</v>
      </c>
      <c r="D7" s="244">
        <v>88234203</v>
      </c>
      <c r="E7" s="244">
        <v>-13731243</v>
      </c>
      <c r="F7" s="244">
        <v>8120682</v>
      </c>
      <c r="G7" s="244">
        <v>28263199</v>
      </c>
      <c r="H7" s="244">
        <v>252556540</v>
      </c>
      <c r="I7" s="244">
        <v>1005381</v>
      </c>
      <c r="J7" s="244">
        <v>40714368</v>
      </c>
      <c r="K7" s="244">
        <v>40714368</v>
      </c>
      <c r="L7" s="244">
        <v>275875113</v>
      </c>
      <c r="M7" s="244">
        <v>0</v>
      </c>
      <c r="N7" s="244">
        <v>275875113</v>
      </c>
    </row>
    <row r="8" spans="1:14">
      <c r="A8" s="243" t="s">
        <v>915</v>
      </c>
      <c r="B8" s="244">
        <v>-4647602</v>
      </c>
      <c r="C8" s="244">
        <v>2059321</v>
      </c>
      <c r="D8" s="244">
        <v>-6872706</v>
      </c>
      <c r="E8" s="244">
        <v>24626818</v>
      </c>
      <c r="F8" s="244">
        <v>-7407</v>
      </c>
      <c r="G8" s="244">
        <v>-8756023</v>
      </c>
      <c r="H8" s="244">
        <v>-15697605</v>
      </c>
      <c r="I8" s="244">
        <v>0</v>
      </c>
      <c r="J8" s="244">
        <v>5425527</v>
      </c>
      <c r="K8" s="244">
        <v>5425527</v>
      </c>
      <c r="L8" s="244">
        <v>777925</v>
      </c>
      <c r="M8" s="244">
        <v>0</v>
      </c>
      <c r="N8" s="244">
        <v>777925</v>
      </c>
    </row>
    <row r="9" spans="1:14">
      <c r="A9" s="243" t="s">
        <v>916</v>
      </c>
      <c r="B9" s="244">
        <v>-4805124</v>
      </c>
      <c r="C9" s="244">
        <v>2484600</v>
      </c>
      <c r="D9" s="244">
        <v>-5701461</v>
      </c>
      <c r="E9" s="244">
        <v>24104893</v>
      </c>
      <c r="F9" s="244">
        <v>1060</v>
      </c>
      <c r="G9" s="244">
        <v>-9583447</v>
      </c>
      <c r="H9" s="244">
        <v>-16110769</v>
      </c>
      <c r="I9" s="244">
        <v>0</v>
      </c>
      <c r="J9" s="244">
        <v>5510246</v>
      </c>
      <c r="K9" s="244">
        <v>5510246</v>
      </c>
      <c r="L9" s="244">
        <v>705122</v>
      </c>
      <c r="M9" s="244">
        <v>0</v>
      </c>
      <c r="N9" s="244">
        <v>705122</v>
      </c>
    </row>
    <row r="10" spans="1:14">
      <c r="A10" s="243" t="s">
        <v>917</v>
      </c>
      <c r="B10" s="244">
        <v>157522</v>
      </c>
      <c r="C10" s="244">
        <v>-425279</v>
      </c>
      <c r="D10" s="244">
        <v>-1171245</v>
      </c>
      <c r="E10" s="244">
        <v>521925</v>
      </c>
      <c r="F10" s="244">
        <v>-8467</v>
      </c>
      <c r="G10" s="244">
        <v>827424</v>
      </c>
      <c r="H10" s="244">
        <v>413164</v>
      </c>
      <c r="I10" s="244">
        <v>0</v>
      </c>
      <c r="J10" s="244">
        <v>-84719</v>
      </c>
      <c r="K10" s="244">
        <v>-84719</v>
      </c>
      <c r="L10" s="244">
        <v>72803</v>
      </c>
      <c r="M10" s="244">
        <v>0</v>
      </c>
      <c r="N10" s="244">
        <v>72803</v>
      </c>
    </row>
    <row r="11" spans="1:14">
      <c r="A11" s="243" t="s">
        <v>918</v>
      </c>
      <c r="B11" s="244">
        <v>239808347</v>
      </c>
      <c r="C11" s="244">
        <v>-131347338</v>
      </c>
      <c r="D11" s="244">
        <v>95106909</v>
      </c>
      <c r="E11" s="244">
        <v>-38358061</v>
      </c>
      <c r="F11" s="244">
        <v>8128089</v>
      </c>
      <c r="G11" s="244">
        <v>37019222</v>
      </c>
      <c r="H11" s="244">
        <v>268254145</v>
      </c>
      <c r="I11" s="244">
        <v>1005381</v>
      </c>
      <c r="J11" s="244">
        <v>35288841</v>
      </c>
      <c r="K11" s="244">
        <v>35288841</v>
      </c>
      <c r="L11" s="244">
        <v>275097188</v>
      </c>
      <c r="M11" s="244">
        <v>0</v>
      </c>
      <c r="N11" s="244">
        <v>275097188</v>
      </c>
    </row>
    <row r="12" spans="1:14">
      <c r="A12" s="243" t="s">
        <v>919</v>
      </c>
      <c r="B12" s="244">
        <v>22658623</v>
      </c>
      <c r="C12" s="244">
        <v>13653685</v>
      </c>
      <c r="D12" s="244">
        <v>-258078032</v>
      </c>
      <c r="E12" s="244">
        <v>305229610</v>
      </c>
      <c r="F12" s="244">
        <v>0</v>
      </c>
      <c r="G12" s="244">
        <v>-93087219</v>
      </c>
      <c r="H12" s="244">
        <v>54940579</v>
      </c>
      <c r="I12" s="244">
        <v>0</v>
      </c>
      <c r="J12" s="244">
        <v>-132597</v>
      </c>
      <c r="K12" s="244">
        <v>-132597</v>
      </c>
      <c r="L12" s="244">
        <v>22526026</v>
      </c>
      <c r="M12" s="244">
        <v>0</v>
      </c>
      <c r="N12" s="244">
        <v>22526026</v>
      </c>
    </row>
    <row r="13" spans="1:14">
      <c r="A13" s="243" t="s">
        <v>920</v>
      </c>
      <c r="B13" s="244">
        <v>45145103</v>
      </c>
      <c r="C13" s="244">
        <v>-94199302</v>
      </c>
      <c r="D13" s="244">
        <v>276541295</v>
      </c>
      <c r="E13" s="244">
        <v>-340578781</v>
      </c>
      <c r="F13" s="244">
        <v>7969614</v>
      </c>
      <c r="G13" s="244">
        <v>75428675</v>
      </c>
      <c r="H13" s="244">
        <v>119158711</v>
      </c>
      <c r="I13" s="244">
        <v>824891</v>
      </c>
      <c r="J13" s="244">
        <v>35565830</v>
      </c>
      <c r="K13" s="244">
        <v>35565830</v>
      </c>
      <c r="L13" s="244">
        <v>80710933</v>
      </c>
      <c r="M13" s="244">
        <v>0</v>
      </c>
      <c r="N13" s="244">
        <v>80710933</v>
      </c>
    </row>
    <row r="14" spans="1:14">
      <c r="A14" s="243" t="s">
        <v>921</v>
      </c>
      <c r="B14" s="244">
        <v>21944038</v>
      </c>
      <c r="C14" s="244">
        <v>-67481660</v>
      </c>
      <c r="D14" s="244">
        <v>61160842</v>
      </c>
      <c r="E14" s="244">
        <v>-65143624</v>
      </c>
      <c r="F14" s="244">
        <v>0</v>
      </c>
      <c r="G14" s="244">
        <v>51023363</v>
      </c>
      <c r="H14" s="244">
        <v>42385117</v>
      </c>
      <c r="I14" s="244">
        <v>0</v>
      </c>
      <c r="J14" s="244">
        <v>-144392</v>
      </c>
      <c r="K14" s="244">
        <v>-144392</v>
      </c>
      <c r="L14" s="244">
        <v>21799646</v>
      </c>
      <c r="M14" s="244">
        <v>0</v>
      </c>
      <c r="N14" s="244">
        <v>21799646</v>
      </c>
    </row>
    <row r="15" spans="1:14">
      <c r="A15" s="243" t="s">
        <v>922</v>
      </c>
      <c r="B15" s="244">
        <v>0</v>
      </c>
      <c r="C15" s="244">
        <v>-30080881</v>
      </c>
      <c r="D15" s="244">
        <v>10227501</v>
      </c>
      <c r="E15" s="244">
        <v>13536396</v>
      </c>
      <c r="F15" s="244">
        <v>0</v>
      </c>
      <c r="G15" s="244">
        <v>2105661</v>
      </c>
      <c r="H15" s="244">
        <v>4211323</v>
      </c>
      <c r="I15" s="244">
        <v>0</v>
      </c>
      <c r="J15" s="244">
        <v>0</v>
      </c>
      <c r="K15" s="244">
        <v>0</v>
      </c>
      <c r="L15" s="244">
        <v>0</v>
      </c>
      <c r="M15" s="244">
        <v>0</v>
      </c>
      <c r="N15" s="244">
        <v>0</v>
      </c>
    </row>
    <row r="16" spans="1:14">
      <c r="A16" s="243" t="s">
        <v>923</v>
      </c>
      <c r="B16" s="244">
        <v>5339581</v>
      </c>
      <c r="C16" s="244">
        <v>5338538</v>
      </c>
      <c r="D16" s="244">
        <v>97</v>
      </c>
      <c r="E16" s="244">
        <v>521</v>
      </c>
      <c r="F16" s="244">
        <v>0</v>
      </c>
      <c r="G16" s="244">
        <v>155</v>
      </c>
      <c r="H16" s="244">
        <v>270</v>
      </c>
      <c r="I16" s="244">
        <v>0</v>
      </c>
      <c r="J16" s="244">
        <v>0</v>
      </c>
      <c r="K16" s="244">
        <v>0</v>
      </c>
      <c r="L16" s="244">
        <v>5339581</v>
      </c>
      <c r="M16" s="244">
        <v>0</v>
      </c>
      <c r="N16" s="244">
        <v>5339581</v>
      </c>
    </row>
    <row r="17" spans="1:14">
      <c r="A17" s="243" t="s">
        <v>924</v>
      </c>
      <c r="B17" s="244">
        <v>24719021</v>
      </c>
      <c r="C17" s="244">
        <v>-58577718</v>
      </c>
      <c r="D17" s="244">
        <v>3454534</v>
      </c>
      <c r="E17" s="244">
        <v>38596926</v>
      </c>
      <c r="F17" s="244">
        <v>158475</v>
      </c>
      <c r="G17" s="244">
        <v>-1451553</v>
      </c>
      <c r="H17" s="244">
        <v>42357867</v>
      </c>
      <c r="I17" s="244">
        <v>180490</v>
      </c>
      <c r="J17" s="244">
        <v>0</v>
      </c>
      <c r="K17" s="244">
        <v>0</v>
      </c>
      <c r="L17" s="244">
        <v>24719021</v>
      </c>
      <c r="M17" s="244">
        <v>0</v>
      </c>
      <c r="N17" s="244">
        <v>24719021</v>
      </c>
    </row>
    <row r="18" spans="1:14">
      <c r="A18" s="243" t="s">
        <v>925</v>
      </c>
      <c r="B18" s="244">
        <v>20000000</v>
      </c>
      <c r="C18" s="244">
        <v>0</v>
      </c>
      <c r="D18" s="244">
        <v>1800000</v>
      </c>
      <c r="E18" s="244">
        <v>10000000</v>
      </c>
      <c r="F18" s="244">
        <v>0</v>
      </c>
      <c r="G18" s="244">
        <v>3000000</v>
      </c>
      <c r="H18" s="244">
        <v>5200000</v>
      </c>
      <c r="I18" s="244">
        <v>0</v>
      </c>
      <c r="J18" s="244">
        <v>0</v>
      </c>
      <c r="K18" s="244">
        <v>0</v>
      </c>
      <c r="L18" s="244">
        <v>20000000</v>
      </c>
      <c r="M18" s="244">
        <v>0</v>
      </c>
      <c r="N18" s="244">
        <v>20000000</v>
      </c>
    </row>
    <row r="19" spans="1:14">
      <c r="A19" s="243" t="s">
        <v>926</v>
      </c>
      <c r="B19" s="244">
        <v>1981</v>
      </c>
      <c r="C19" s="244">
        <v>0</v>
      </c>
      <c r="D19" s="244">
        <v>672</v>
      </c>
      <c r="E19" s="244">
        <v>891</v>
      </c>
      <c r="F19" s="244">
        <v>0</v>
      </c>
      <c r="G19" s="244">
        <v>140</v>
      </c>
      <c r="H19" s="244">
        <v>278</v>
      </c>
      <c r="I19" s="244">
        <v>0</v>
      </c>
      <c r="J19" s="244">
        <v>0</v>
      </c>
      <c r="K19" s="244">
        <v>0</v>
      </c>
      <c r="L19" s="244">
        <v>1981</v>
      </c>
      <c r="M19" s="244">
        <v>0</v>
      </c>
      <c r="N19" s="244">
        <v>1981</v>
      </c>
    </row>
    <row r="20" spans="1:14">
      <c r="A20" s="243" t="s">
        <v>927</v>
      </c>
      <c r="B20" s="244">
        <v>100000000</v>
      </c>
      <c r="C20" s="244">
        <v>100000000</v>
      </c>
      <c r="D20" s="244">
        <v>0</v>
      </c>
      <c r="E20" s="244">
        <v>0</v>
      </c>
      <c r="F20" s="244">
        <v>0</v>
      </c>
      <c r="G20" s="244">
        <v>0</v>
      </c>
      <c r="H20" s="244">
        <v>0</v>
      </c>
      <c r="I20" s="244">
        <v>0</v>
      </c>
      <c r="J20" s="244">
        <v>0</v>
      </c>
      <c r="K20" s="244">
        <v>0</v>
      </c>
      <c r="L20" s="244">
        <v>100000000</v>
      </c>
      <c r="M20" s="244">
        <v>0</v>
      </c>
      <c r="N20" s="244">
        <v>100000000</v>
      </c>
    </row>
    <row r="21" spans="1:14">
      <c r="A21" s="243" t="s">
        <v>504</v>
      </c>
      <c r="B21" s="244">
        <v>220000000</v>
      </c>
      <c r="C21" s="244">
        <v>0</v>
      </c>
      <c r="D21" s="244">
        <v>87300000</v>
      </c>
      <c r="E21" s="244">
        <v>96500000</v>
      </c>
      <c r="F21" s="244">
        <v>0</v>
      </c>
      <c r="G21" s="244">
        <v>11400000</v>
      </c>
      <c r="H21" s="244">
        <v>24800000</v>
      </c>
      <c r="I21" s="244">
        <v>0</v>
      </c>
      <c r="J21" s="244">
        <v>0</v>
      </c>
      <c r="K21" s="244">
        <v>0</v>
      </c>
      <c r="L21" s="244">
        <v>220000000</v>
      </c>
      <c r="M21" s="244">
        <v>0</v>
      </c>
      <c r="N21" s="244">
        <v>220000000</v>
      </c>
    </row>
    <row r="22" spans="1:14">
      <c r="A22" s="243" t="s">
        <v>495</v>
      </c>
      <c r="B22" s="244">
        <v>17527208</v>
      </c>
      <c r="C22" s="244">
        <v>0</v>
      </c>
      <c r="D22" s="244">
        <v>810899</v>
      </c>
      <c r="E22" s="244">
        <v>9954930</v>
      </c>
      <c r="F22" s="244">
        <v>1350632</v>
      </c>
      <c r="G22" s="244">
        <v>941758</v>
      </c>
      <c r="H22" s="244">
        <v>4257161</v>
      </c>
      <c r="I22" s="244">
        <v>211828</v>
      </c>
      <c r="J22" s="244">
        <v>438137</v>
      </c>
      <c r="K22" s="244">
        <v>438137</v>
      </c>
      <c r="L22" s="244">
        <v>17965345</v>
      </c>
      <c r="M22" s="244">
        <v>0</v>
      </c>
      <c r="N22" s="244">
        <v>17965345</v>
      </c>
    </row>
    <row r="23" spans="1:14">
      <c r="A23" s="243" t="s">
        <v>928</v>
      </c>
      <c r="B23" s="244">
        <v>810899</v>
      </c>
      <c r="C23" s="244">
        <v>0</v>
      </c>
      <c r="D23" s="244">
        <v>810899</v>
      </c>
      <c r="E23" s="244">
        <v>0</v>
      </c>
      <c r="F23" s="244">
        <v>0</v>
      </c>
      <c r="G23" s="244">
        <v>0</v>
      </c>
      <c r="H23" s="244">
        <v>0</v>
      </c>
      <c r="I23" s="244">
        <v>0</v>
      </c>
      <c r="J23" s="244">
        <v>0</v>
      </c>
      <c r="K23" s="244">
        <v>0</v>
      </c>
      <c r="L23" s="244">
        <v>810899</v>
      </c>
      <c r="M23" s="244">
        <v>0</v>
      </c>
      <c r="N23" s="244">
        <v>810899</v>
      </c>
    </row>
    <row r="24" spans="1:14">
      <c r="A24" s="243" t="s">
        <v>929</v>
      </c>
      <c r="B24" s="244">
        <v>9954930</v>
      </c>
      <c r="C24" s="244">
        <v>0</v>
      </c>
      <c r="D24" s="244">
        <v>0</v>
      </c>
      <c r="E24" s="244">
        <v>9954930</v>
      </c>
      <c r="F24" s="244">
        <v>0</v>
      </c>
      <c r="G24" s="244">
        <v>0</v>
      </c>
      <c r="H24" s="244">
        <v>0</v>
      </c>
      <c r="I24" s="244">
        <v>0</v>
      </c>
      <c r="J24" s="244">
        <v>0</v>
      </c>
      <c r="K24" s="244">
        <v>0</v>
      </c>
      <c r="L24" s="244">
        <v>9954930</v>
      </c>
      <c r="M24" s="244">
        <v>0</v>
      </c>
      <c r="N24" s="244">
        <v>9954930</v>
      </c>
    </row>
    <row r="25" spans="1:14">
      <c r="A25" s="243" t="s">
        <v>930</v>
      </c>
      <c r="B25" s="244">
        <v>941758</v>
      </c>
      <c r="C25" s="244">
        <v>0</v>
      </c>
      <c r="D25" s="244">
        <v>0</v>
      </c>
      <c r="E25" s="244">
        <v>0</v>
      </c>
      <c r="F25" s="244">
        <v>0</v>
      </c>
      <c r="G25" s="244">
        <v>941758</v>
      </c>
      <c r="H25" s="244">
        <v>0</v>
      </c>
      <c r="I25" s="244">
        <v>0</v>
      </c>
      <c r="J25" s="244">
        <v>0</v>
      </c>
      <c r="K25" s="244">
        <v>0</v>
      </c>
      <c r="L25" s="244">
        <v>941758</v>
      </c>
      <c r="M25" s="244">
        <v>0</v>
      </c>
      <c r="N25" s="244">
        <v>941758</v>
      </c>
    </row>
    <row r="26" spans="1:14">
      <c r="A26" s="243" t="s">
        <v>931</v>
      </c>
      <c r="B26" s="244">
        <v>4257161</v>
      </c>
      <c r="C26" s="244">
        <v>0</v>
      </c>
      <c r="D26" s="244">
        <v>0</v>
      </c>
      <c r="E26" s="244">
        <v>0</v>
      </c>
      <c r="F26" s="244">
        <v>0</v>
      </c>
      <c r="G26" s="244">
        <v>0</v>
      </c>
      <c r="H26" s="244">
        <v>4257161</v>
      </c>
      <c r="I26" s="244">
        <v>0</v>
      </c>
      <c r="J26" s="244">
        <v>0</v>
      </c>
      <c r="K26" s="244">
        <v>0</v>
      </c>
      <c r="L26" s="244">
        <v>4257161</v>
      </c>
      <c r="M26" s="244">
        <v>0</v>
      </c>
      <c r="N26" s="244">
        <v>4257161</v>
      </c>
    </row>
    <row r="27" spans="1:14">
      <c r="A27" s="243" t="s">
        <v>932</v>
      </c>
      <c r="B27" s="244">
        <v>0</v>
      </c>
      <c r="C27" s="244">
        <v>0</v>
      </c>
      <c r="D27" s="244">
        <v>0</v>
      </c>
      <c r="E27" s="244">
        <v>0</v>
      </c>
      <c r="F27" s="244">
        <v>0</v>
      </c>
      <c r="G27" s="244">
        <v>0</v>
      </c>
      <c r="H27" s="244">
        <v>0</v>
      </c>
      <c r="I27" s="244">
        <v>0</v>
      </c>
      <c r="J27" s="244">
        <v>438137</v>
      </c>
      <c r="K27" s="244">
        <v>438137</v>
      </c>
      <c r="L27" s="244">
        <v>438137</v>
      </c>
      <c r="M27" s="244">
        <v>0</v>
      </c>
      <c r="N27" s="244">
        <v>438137</v>
      </c>
    </row>
    <row r="28" spans="1:14">
      <c r="A28" s="243" t="s">
        <v>933</v>
      </c>
      <c r="B28" s="244">
        <v>211828</v>
      </c>
      <c r="C28" s="244">
        <v>0</v>
      </c>
      <c r="D28" s="244">
        <v>0</v>
      </c>
      <c r="E28" s="244">
        <v>0</v>
      </c>
      <c r="F28" s="244">
        <v>0</v>
      </c>
      <c r="G28" s="244">
        <v>0</v>
      </c>
      <c r="H28" s="244">
        <v>0</v>
      </c>
      <c r="I28" s="244">
        <v>211828</v>
      </c>
      <c r="J28" s="244">
        <v>0</v>
      </c>
      <c r="K28" s="244">
        <v>0</v>
      </c>
      <c r="L28" s="244">
        <v>211828</v>
      </c>
      <c r="M28" s="244">
        <v>0</v>
      </c>
      <c r="N28" s="244">
        <v>211828</v>
      </c>
    </row>
    <row r="29" spans="1:14">
      <c r="A29" s="243" t="s">
        <v>934</v>
      </c>
      <c r="B29" s="244">
        <v>1350632</v>
      </c>
      <c r="C29" s="244">
        <v>0</v>
      </c>
      <c r="D29" s="244">
        <v>0</v>
      </c>
      <c r="E29" s="244">
        <v>0</v>
      </c>
      <c r="F29" s="244">
        <v>1350632</v>
      </c>
      <c r="G29" s="244">
        <v>0</v>
      </c>
      <c r="H29" s="244">
        <v>0</v>
      </c>
      <c r="I29" s="244">
        <v>0</v>
      </c>
      <c r="J29" s="244">
        <v>0</v>
      </c>
      <c r="K29" s="244">
        <v>0</v>
      </c>
      <c r="L29" s="244">
        <v>1350632</v>
      </c>
      <c r="M29" s="244">
        <v>0</v>
      </c>
      <c r="N29" s="244">
        <v>1350632</v>
      </c>
    </row>
    <row r="30" spans="1:14">
      <c r="A30" s="243" t="s">
        <v>935</v>
      </c>
      <c r="B30" s="244">
        <v>0</v>
      </c>
      <c r="C30" s="244">
        <v>0</v>
      </c>
      <c r="D30" s="244">
        <v>0</v>
      </c>
      <c r="E30" s="244">
        <v>0</v>
      </c>
      <c r="F30" s="244">
        <v>0</v>
      </c>
      <c r="G30" s="244">
        <v>0</v>
      </c>
      <c r="H30" s="244">
        <v>0</v>
      </c>
      <c r="I30" s="244">
        <v>0</v>
      </c>
      <c r="J30" s="244">
        <v>0</v>
      </c>
      <c r="K30" s="244">
        <v>0</v>
      </c>
      <c r="L30" s="244">
        <v>0</v>
      </c>
      <c r="M30" s="244">
        <v>0</v>
      </c>
      <c r="N30" s="244">
        <v>0</v>
      </c>
    </row>
    <row r="31" spans="1:14">
      <c r="A31" s="243" t="s">
        <v>936</v>
      </c>
      <c r="B31" s="244">
        <v>0</v>
      </c>
      <c r="C31" s="244">
        <v>0</v>
      </c>
      <c r="D31" s="244">
        <v>0</v>
      </c>
      <c r="E31" s="244">
        <v>0</v>
      </c>
      <c r="F31" s="244">
        <v>0</v>
      </c>
      <c r="G31" s="244">
        <v>0</v>
      </c>
      <c r="H31" s="244">
        <v>0</v>
      </c>
      <c r="I31" s="244">
        <v>0</v>
      </c>
      <c r="J31" s="244">
        <v>0</v>
      </c>
      <c r="K31" s="244">
        <v>0</v>
      </c>
      <c r="L31" s="244">
        <v>0</v>
      </c>
      <c r="M31" s="244">
        <v>0</v>
      </c>
      <c r="N31" s="244">
        <v>0</v>
      </c>
    </row>
    <row r="32" spans="1:14">
      <c r="A32" s="243" t="s">
        <v>937</v>
      </c>
      <c r="B32" s="244">
        <v>0</v>
      </c>
      <c r="C32" s="244">
        <v>0</v>
      </c>
      <c r="D32" s="244">
        <v>0</v>
      </c>
      <c r="E32" s="244">
        <v>0</v>
      </c>
      <c r="F32" s="244">
        <v>0</v>
      </c>
      <c r="G32" s="244">
        <v>0</v>
      </c>
      <c r="H32" s="244">
        <v>0</v>
      </c>
      <c r="I32" s="244">
        <v>0</v>
      </c>
      <c r="J32" s="244">
        <v>0</v>
      </c>
      <c r="K32" s="244">
        <v>0</v>
      </c>
      <c r="L32" s="244">
        <v>0</v>
      </c>
      <c r="M32" s="244">
        <v>0</v>
      </c>
      <c r="N32" s="244">
        <v>0</v>
      </c>
    </row>
    <row r="33" spans="1:14">
      <c r="A33" s="243" t="s">
        <v>938</v>
      </c>
      <c r="B33" s="244">
        <v>0</v>
      </c>
      <c r="C33" s="244">
        <v>0</v>
      </c>
      <c r="D33" s="244">
        <v>0</v>
      </c>
      <c r="E33" s="244">
        <v>0</v>
      </c>
      <c r="F33" s="244">
        <v>0</v>
      </c>
      <c r="G33" s="244">
        <v>0</v>
      </c>
      <c r="H33" s="244">
        <v>0</v>
      </c>
      <c r="I33" s="244">
        <v>0</v>
      </c>
      <c r="J33" s="244">
        <v>0</v>
      </c>
      <c r="K33" s="244">
        <v>0</v>
      </c>
      <c r="L33" s="244">
        <v>0</v>
      </c>
      <c r="M33" s="244">
        <v>0</v>
      </c>
      <c r="N33" s="244">
        <v>0</v>
      </c>
    </row>
    <row r="34" spans="1:14">
      <c r="A34" s="243" t="s">
        <v>939</v>
      </c>
      <c r="B34" s="244">
        <v>0</v>
      </c>
      <c r="C34" s="244">
        <v>0</v>
      </c>
      <c r="D34" s="244">
        <v>0</v>
      </c>
      <c r="E34" s="244">
        <v>0</v>
      </c>
      <c r="F34" s="244">
        <v>0</v>
      </c>
      <c r="G34" s="244">
        <v>0</v>
      </c>
      <c r="H34" s="244">
        <v>0</v>
      </c>
      <c r="I34" s="244">
        <v>0</v>
      </c>
      <c r="J34" s="244">
        <v>0</v>
      </c>
      <c r="K34" s="244">
        <v>0</v>
      </c>
      <c r="L34" s="244">
        <v>0</v>
      </c>
      <c r="M34" s="244">
        <v>0</v>
      </c>
      <c r="N34" s="244">
        <v>0</v>
      </c>
    </row>
    <row r="35" spans="1:14">
      <c r="A35" s="243" t="s">
        <v>940</v>
      </c>
      <c r="B35" s="244">
        <v>0</v>
      </c>
      <c r="C35" s="244">
        <v>0</v>
      </c>
      <c r="D35" s="244">
        <v>0</v>
      </c>
      <c r="E35" s="244">
        <v>0</v>
      </c>
      <c r="F35" s="244">
        <v>0</v>
      </c>
      <c r="G35" s="244">
        <v>0</v>
      </c>
      <c r="H35" s="244">
        <v>0</v>
      </c>
      <c r="I35" s="244">
        <v>0</v>
      </c>
      <c r="J35" s="244">
        <v>0</v>
      </c>
      <c r="K35" s="244">
        <v>0</v>
      </c>
      <c r="L35" s="244">
        <v>0</v>
      </c>
      <c r="M35" s="244">
        <v>0</v>
      </c>
      <c r="N35" s="244">
        <v>0</v>
      </c>
    </row>
    <row r="36" spans="1:14">
      <c r="A36" s="243" t="s">
        <v>941</v>
      </c>
      <c r="B36" s="244">
        <v>0</v>
      </c>
      <c r="C36" s="244">
        <v>0</v>
      </c>
      <c r="D36" s="244">
        <v>0</v>
      </c>
      <c r="E36" s="244">
        <v>0</v>
      </c>
      <c r="F36" s="244">
        <v>0</v>
      </c>
      <c r="G36" s="244">
        <v>0</v>
      </c>
      <c r="H36" s="244">
        <v>0</v>
      </c>
      <c r="I36" s="244">
        <v>0</v>
      </c>
      <c r="J36" s="244">
        <v>0</v>
      </c>
      <c r="K36" s="244">
        <v>0</v>
      </c>
      <c r="L36" s="244">
        <v>0</v>
      </c>
      <c r="M36" s="244">
        <v>0</v>
      </c>
      <c r="N36" s="244">
        <v>0</v>
      </c>
    </row>
    <row r="37" spans="1:14">
      <c r="A37" s="243" t="s">
        <v>942</v>
      </c>
      <c r="B37" s="244">
        <v>0</v>
      </c>
      <c r="C37" s="244">
        <v>0</v>
      </c>
      <c r="D37" s="244">
        <v>0</v>
      </c>
      <c r="E37" s="244">
        <v>0</v>
      </c>
      <c r="F37" s="244">
        <v>0</v>
      </c>
      <c r="G37" s="244">
        <v>0</v>
      </c>
      <c r="H37" s="244">
        <v>0</v>
      </c>
      <c r="I37" s="244">
        <v>0</v>
      </c>
      <c r="J37" s="244">
        <v>0</v>
      </c>
      <c r="K37" s="244">
        <v>0</v>
      </c>
      <c r="L37" s="244">
        <v>0</v>
      </c>
      <c r="M37" s="244">
        <v>0</v>
      </c>
      <c r="N37" s="244">
        <v>0</v>
      </c>
    </row>
    <row r="38" spans="1:14">
      <c r="A38" s="243" t="s">
        <v>943</v>
      </c>
      <c r="B38" s="244">
        <v>0</v>
      </c>
      <c r="C38" s="244">
        <v>0</v>
      </c>
      <c r="D38" s="244">
        <v>0</v>
      </c>
      <c r="E38" s="244">
        <v>0</v>
      </c>
      <c r="F38" s="244">
        <v>0</v>
      </c>
      <c r="G38" s="244">
        <v>0</v>
      </c>
      <c r="H38" s="244">
        <v>0</v>
      </c>
      <c r="I38" s="244">
        <v>0</v>
      </c>
      <c r="J38" s="244">
        <v>0</v>
      </c>
      <c r="K38" s="244">
        <v>0</v>
      </c>
      <c r="L38" s="244">
        <v>0</v>
      </c>
      <c r="M38" s="244">
        <v>0</v>
      </c>
      <c r="N38" s="244">
        <v>0</v>
      </c>
    </row>
    <row r="39" spans="1:14">
      <c r="A39" s="243" t="s">
        <v>944</v>
      </c>
      <c r="B39" s="244">
        <v>0</v>
      </c>
      <c r="C39" s="244">
        <v>0</v>
      </c>
      <c r="D39" s="244">
        <v>0</v>
      </c>
      <c r="E39" s="244">
        <v>0</v>
      </c>
      <c r="F39" s="244">
        <v>0</v>
      </c>
      <c r="G39" s="244">
        <v>0</v>
      </c>
      <c r="H39" s="244">
        <v>0</v>
      </c>
      <c r="I39" s="244">
        <v>0</v>
      </c>
      <c r="J39" s="244">
        <v>0</v>
      </c>
      <c r="K39" s="244">
        <v>0</v>
      </c>
      <c r="L39" s="244">
        <v>0</v>
      </c>
      <c r="M39" s="244">
        <v>0</v>
      </c>
      <c r="N39" s="244">
        <v>0</v>
      </c>
    </row>
    <row r="40" spans="1:14">
      <c r="A40" s="243" t="s">
        <v>507</v>
      </c>
      <c r="B40" s="244">
        <v>2025802</v>
      </c>
      <c r="C40" s="244">
        <v>0</v>
      </c>
      <c r="D40" s="244">
        <v>0</v>
      </c>
      <c r="E40" s="244">
        <v>2025802</v>
      </c>
      <c r="F40" s="244">
        <v>0</v>
      </c>
      <c r="G40" s="244">
        <v>0</v>
      </c>
      <c r="H40" s="244">
        <v>0</v>
      </c>
      <c r="I40" s="244">
        <v>0</v>
      </c>
      <c r="J40" s="244">
        <v>0</v>
      </c>
      <c r="K40" s="244">
        <v>0</v>
      </c>
      <c r="L40" s="244">
        <v>2025802</v>
      </c>
      <c r="M40" s="244">
        <v>0</v>
      </c>
      <c r="N40" s="244">
        <v>2025802</v>
      </c>
    </row>
    <row r="41" spans="1:14">
      <c r="A41" s="243" t="s">
        <v>496</v>
      </c>
      <c r="B41" s="244">
        <v>0</v>
      </c>
      <c r="C41" s="244">
        <v>0</v>
      </c>
      <c r="D41" s="244">
        <v>0</v>
      </c>
      <c r="E41" s="244">
        <v>0</v>
      </c>
      <c r="F41" s="244">
        <v>0</v>
      </c>
      <c r="G41" s="244">
        <v>0</v>
      </c>
      <c r="H41" s="244">
        <v>0</v>
      </c>
      <c r="I41" s="244">
        <v>0</v>
      </c>
      <c r="J41" s="244">
        <v>160000</v>
      </c>
      <c r="K41" s="244">
        <v>160000</v>
      </c>
      <c r="L41" s="244">
        <v>160000</v>
      </c>
      <c r="M41" s="244">
        <v>0</v>
      </c>
      <c r="N41" s="244">
        <v>160000</v>
      </c>
    </row>
    <row r="42" spans="1:14">
      <c r="A42" s="243" t="s">
        <v>945</v>
      </c>
      <c r="B42" s="244">
        <v>0</v>
      </c>
      <c r="C42" s="244">
        <v>0</v>
      </c>
      <c r="D42" s="244">
        <v>0</v>
      </c>
      <c r="E42" s="244">
        <v>0</v>
      </c>
      <c r="F42" s="244">
        <v>0</v>
      </c>
      <c r="G42" s="244">
        <v>0</v>
      </c>
      <c r="H42" s="244">
        <v>0</v>
      </c>
      <c r="I42" s="244">
        <v>0</v>
      </c>
      <c r="J42" s="244">
        <v>0</v>
      </c>
      <c r="K42" s="244">
        <v>0</v>
      </c>
      <c r="L42" s="244">
        <v>0</v>
      </c>
      <c r="M42" s="244">
        <v>0</v>
      </c>
      <c r="N42" s="244">
        <v>0</v>
      </c>
    </row>
    <row r="43" spans="1:14">
      <c r="A43" s="243" t="s">
        <v>946</v>
      </c>
      <c r="B43" s="244">
        <v>0</v>
      </c>
      <c r="C43" s="244">
        <v>0</v>
      </c>
      <c r="D43" s="244">
        <v>0</v>
      </c>
      <c r="E43" s="244">
        <v>0</v>
      </c>
      <c r="F43" s="244">
        <v>0</v>
      </c>
      <c r="G43" s="244">
        <v>0</v>
      </c>
      <c r="H43" s="244">
        <v>0</v>
      </c>
      <c r="I43" s="244">
        <v>0</v>
      </c>
      <c r="J43" s="244">
        <v>0</v>
      </c>
      <c r="K43" s="244">
        <v>0</v>
      </c>
      <c r="L43" s="244">
        <v>0</v>
      </c>
      <c r="M43" s="244">
        <v>0</v>
      </c>
      <c r="N43" s="244">
        <v>0</v>
      </c>
    </row>
    <row r="44" spans="1:14">
      <c r="A44" s="243" t="s">
        <v>947</v>
      </c>
      <c r="B44" s="244">
        <v>0</v>
      </c>
      <c r="C44" s="244">
        <v>0</v>
      </c>
      <c r="D44" s="244">
        <v>0</v>
      </c>
      <c r="E44" s="244">
        <v>0</v>
      </c>
      <c r="F44" s="244">
        <v>0</v>
      </c>
      <c r="G44" s="244">
        <v>0</v>
      </c>
      <c r="H44" s="244">
        <v>0</v>
      </c>
      <c r="I44" s="244">
        <v>0</v>
      </c>
      <c r="J44" s="244">
        <v>0</v>
      </c>
      <c r="K44" s="244">
        <v>0</v>
      </c>
      <c r="L44" s="244">
        <v>0</v>
      </c>
      <c r="M44" s="244">
        <v>0</v>
      </c>
      <c r="N44" s="244">
        <v>0</v>
      </c>
    </row>
    <row r="45" spans="1:14">
      <c r="A45" s="243" t="s">
        <v>949</v>
      </c>
      <c r="B45" s="244">
        <v>0</v>
      </c>
      <c r="C45" s="244">
        <v>0</v>
      </c>
      <c r="D45" s="244">
        <v>0</v>
      </c>
      <c r="E45" s="244">
        <v>0</v>
      </c>
      <c r="F45" s="244">
        <v>0</v>
      </c>
      <c r="G45" s="244">
        <v>0</v>
      </c>
      <c r="H45" s="244">
        <v>0</v>
      </c>
      <c r="I45" s="244">
        <v>0</v>
      </c>
      <c r="J45" s="244">
        <v>0</v>
      </c>
      <c r="K45" s="244">
        <v>0</v>
      </c>
      <c r="L45" s="244">
        <v>0</v>
      </c>
      <c r="M45" s="244">
        <v>0</v>
      </c>
      <c r="N45" s="244">
        <v>0</v>
      </c>
    </row>
    <row r="46" spans="1:14">
      <c r="A46" s="243" t="s">
        <v>951</v>
      </c>
      <c r="B46" s="244">
        <v>0</v>
      </c>
      <c r="C46" s="244">
        <v>0</v>
      </c>
      <c r="D46" s="244">
        <v>32610</v>
      </c>
      <c r="E46" s="244">
        <v>13200</v>
      </c>
      <c r="F46" s="244">
        <v>0</v>
      </c>
      <c r="G46" s="244">
        <v>150</v>
      </c>
      <c r="H46" s="244">
        <v>-45960</v>
      </c>
      <c r="I46" s="244">
        <v>0</v>
      </c>
      <c r="J46" s="244">
        <v>0</v>
      </c>
      <c r="K46" s="244">
        <v>0</v>
      </c>
      <c r="L46" s="244">
        <v>0</v>
      </c>
      <c r="M46" s="244">
        <v>0</v>
      </c>
      <c r="N46" s="244">
        <v>0</v>
      </c>
    </row>
    <row r="47" spans="1:14">
      <c r="A47" s="243" t="s">
        <v>508</v>
      </c>
      <c r="B47" s="244">
        <v>6847162</v>
      </c>
      <c r="C47" s="244">
        <v>0</v>
      </c>
      <c r="D47" s="244">
        <v>0</v>
      </c>
      <c r="E47" s="244">
        <v>6847162</v>
      </c>
      <c r="F47" s="244">
        <v>0</v>
      </c>
      <c r="G47" s="244">
        <v>0</v>
      </c>
      <c r="H47" s="244">
        <v>0</v>
      </c>
      <c r="I47" s="244">
        <v>0</v>
      </c>
      <c r="J47" s="244">
        <v>0</v>
      </c>
      <c r="K47" s="244">
        <v>0</v>
      </c>
      <c r="L47" s="244">
        <v>6847162</v>
      </c>
      <c r="M47" s="244">
        <v>0</v>
      </c>
      <c r="N47" s="244">
        <v>6847162</v>
      </c>
    </row>
    <row r="48" spans="1:14">
      <c r="A48" s="243" t="s">
        <v>952</v>
      </c>
      <c r="B48" s="244">
        <v>0</v>
      </c>
      <c r="C48" s="244">
        <v>0</v>
      </c>
      <c r="D48" s="244">
        <v>0</v>
      </c>
      <c r="E48" s="244">
        <v>0</v>
      </c>
      <c r="F48" s="244">
        <v>0</v>
      </c>
      <c r="G48" s="244">
        <v>0</v>
      </c>
      <c r="H48" s="244">
        <v>0</v>
      </c>
      <c r="I48" s="244">
        <v>0</v>
      </c>
      <c r="J48" s="244">
        <v>0</v>
      </c>
      <c r="K48" s="244">
        <v>0</v>
      </c>
      <c r="L48" s="244">
        <v>0</v>
      </c>
      <c r="M48" s="244">
        <v>0</v>
      </c>
      <c r="N48" s="244">
        <v>0</v>
      </c>
    </row>
    <row r="49" spans="1:14">
      <c r="A49" s="243" t="s">
        <v>953</v>
      </c>
      <c r="B49" s="244">
        <v>692462</v>
      </c>
      <c r="C49" s="244">
        <v>0</v>
      </c>
      <c r="D49" s="244">
        <v>0</v>
      </c>
      <c r="E49" s="244">
        <v>692462</v>
      </c>
      <c r="F49" s="244">
        <v>0</v>
      </c>
      <c r="G49" s="244">
        <v>0</v>
      </c>
      <c r="H49" s="244">
        <v>0</v>
      </c>
      <c r="I49" s="244">
        <v>0</v>
      </c>
      <c r="J49" s="244">
        <v>0</v>
      </c>
      <c r="K49" s="244">
        <v>0</v>
      </c>
      <c r="L49" s="244">
        <v>692462</v>
      </c>
      <c r="M49" s="244">
        <v>0</v>
      </c>
      <c r="N49" s="244">
        <v>692462</v>
      </c>
    </row>
    <row r="50" spans="1:14">
      <c r="A50" s="243" t="s">
        <v>954</v>
      </c>
      <c r="B50" s="244">
        <v>2971570</v>
      </c>
      <c r="C50" s="244">
        <v>0</v>
      </c>
      <c r="D50" s="244">
        <v>0</v>
      </c>
      <c r="E50" s="244">
        <v>2971570</v>
      </c>
      <c r="F50" s="244">
        <v>0</v>
      </c>
      <c r="G50" s="244">
        <v>0</v>
      </c>
      <c r="H50" s="244">
        <v>0</v>
      </c>
      <c r="I50" s="244">
        <v>0</v>
      </c>
      <c r="J50" s="244">
        <v>0</v>
      </c>
      <c r="K50" s="244">
        <v>0</v>
      </c>
      <c r="L50" s="244">
        <v>2971570</v>
      </c>
      <c r="M50" s="244">
        <v>0</v>
      </c>
      <c r="N50" s="244">
        <v>2971570</v>
      </c>
    </row>
    <row r="51" spans="1:14">
      <c r="A51" s="243" t="s">
        <v>955</v>
      </c>
      <c r="B51" s="244">
        <v>2135788</v>
      </c>
      <c r="C51" s="244">
        <v>0</v>
      </c>
      <c r="D51" s="244">
        <v>0</v>
      </c>
      <c r="E51" s="244">
        <v>2135788</v>
      </c>
      <c r="F51" s="244">
        <v>0</v>
      </c>
      <c r="G51" s="244">
        <v>0</v>
      </c>
      <c r="H51" s="244">
        <v>0</v>
      </c>
      <c r="I51" s="244">
        <v>0</v>
      </c>
      <c r="J51" s="244">
        <v>0</v>
      </c>
      <c r="K51" s="244">
        <v>0</v>
      </c>
      <c r="L51" s="244">
        <v>2135788</v>
      </c>
      <c r="M51" s="244">
        <v>0</v>
      </c>
      <c r="N51" s="244">
        <v>2135788</v>
      </c>
    </row>
    <row r="52" spans="1:14">
      <c r="A52" s="243" t="s">
        <v>956</v>
      </c>
      <c r="B52" s="244">
        <v>1047342</v>
      </c>
      <c r="C52" s="244">
        <v>0</v>
      </c>
      <c r="D52" s="244">
        <v>0</v>
      </c>
      <c r="E52" s="244">
        <v>1047342</v>
      </c>
      <c r="F52" s="244">
        <v>0</v>
      </c>
      <c r="G52" s="244">
        <v>0</v>
      </c>
      <c r="H52" s="244">
        <v>0</v>
      </c>
      <c r="I52" s="244">
        <v>0</v>
      </c>
      <c r="J52" s="244">
        <v>0</v>
      </c>
      <c r="K52" s="244">
        <v>0</v>
      </c>
      <c r="L52" s="244">
        <v>1047342</v>
      </c>
      <c r="M52" s="244">
        <v>0</v>
      </c>
      <c r="N52" s="244">
        <v>1047342</v>
      </c>
    </row>
    <row r="53" spans="1:14">
      <c r="A53" s="243" t="s">
        <v>957</v>
      </c>
      <c r="B53" s="244">
        <v>0</v>
      </c>
      <c r="C53" s="244">
        <v>0</v>
      </c>
      <c r="D53" s="244">
        <v>0</v>
      </c>
      <c r="E53" s="244">
        <v>0</v>
      </c>
      <c r="F53" s="244">
        <v>0</v>
      </c>
      <c r="G53" s="244">
        <v>0</v>
      </c>
      <c r="H53" s="244">
        <v>0</v>
      </c>
      <c r="I53" s="244">
        <v>0</v>
      </c>
      <c r="J53" s="244">
        <v>0</v>
      </c>
      <c r="K53" s="244">
        <v>0</v>
      </c>
      <c r="L53" s="244">
        <v>0</v>
      </c>
      <c r="M53" s="244">
        <v>0</v>
      </c>
      <c r="N53" s="244">
        <v>0</v>
      </c>
    </row>
    <row r="54" spans="1:14">
      <c r="A54" s="243" t="s">
        <v>958</v>
      </c>
      <c r="B54" s="244">
        <v>0</v>
      </c>
      <c r="C54" s="244">
        <v>0</v>
      </c>
      <c r="D54" s="244">
        <v>0</v>
      </c>
      <c r="E54" s="244">
        <v>0</v>
      </c>
      <c r="F54" s="244">
        <v>0</v>
      </c>
      <c r="G54" s="244">
        <v>0</v>
      </c>
      <c r="H54" s="244">
        <v>0</v>
      </c>
      <c r="I54" s="244">
        <v>0</v>
      </c>
      <c r="J54" s="244">
        <v>0</v>
      </c>
      <c r="K54" s="244">
        <v>0</v>
      </c>
      <c r="L54" s="244">
        <v>0</v>
      </c>
      <c r="M54" s="244">
        <v>0</v>
      </c>
      <c r="N54" s="244">
        <v>0</v>
      </c>
    </row>
    <row r="55" spans="1:14">
      <c r="A55" s="243" t="s">
        <v>959</v>
      </c>
      <c r="B55" s="244">
        <v>0</v>
      </c>
      <c r="C55" s="244">
        <v>0</v>
      </c>
      <c r="D55" s="244">
        <v>0</v>
      </c>
      <c r="E55" s="244">
        <v>0</v>
      </c>
      <c r="F55" s="244">
        <v>0</v>
      </c>
      <c r="G55" s="244">
        <v>0</v>
      </c>
      <c r="H55" s="244">
        <v>0</v>
      </c>
      <c r="I55" s="244">
        <v>0</v>
      </c>
      <c r="J55" s="244">
        <v>0</v>
      </c>
      <c r="K55" s="244">
        <v>0</v>
      </c>
      <c r="L55" s="244">
        <v>0</v>
      </c>
      <c r="M55" s="244">
        <v>0</v>
      </c>
      <c r="N55" s="244">
        <v>0</v>
      </c>
    </row>
    <row r="56" spans="1:14">
      <c r="A56" s="243" t="s">
        <v>509</v>
      </c>
      <c r="B56" s="244">
        <v>1352504960</v>
      </c>
      <c r="C56" s="244">
        <v>84936129</v>
      </c>
      <c r="D56" s="244">
        <v>260083803</v>
      </c>
      <c r="E56" s="244">
        <v>634833316</v>
      </c>
      <c r="F56" s="244">
        <v>0</v>
      </c>
      <c r="G56" s="244">
        <v>133475184</v>
      </c>
      <c r="H56" s="244">
        <v>239176528</v>
      </c>
      <c r="I56" s="244">
        <v>0</v>
      </c>
      <c r="J56" s="244">
        <v>0</v>
      </c>
      <c r="K56" s="244">
        <v>0</v>
      </c>
      <c r="L56" s="244">
        <v>1352504960</v>
      </c>
      <c r="M56" s="244">
        <v>0</v>
      </c>
      <c r="N56" s="244">
        <v>1352504960</v>
      </c>
    </row>
    <row r="57" spans="1:14">
      <c r="A57" s="243" t="s">
        <v>511</v>
      </c>
      <c r="B57" s="244">
        <v>953633933</v>
      </c>
      <c r="C57" s="244">
        <v>0</v>
      </c>
      <c r="D57" s="244">
        <v>203462355</v>
      </c>
      <c r="E57" s="244">
        <v>453070257</v>
      </c>
      <c r="F57" s="244">
        <v>0</v>
      </c>
      <c r="G57" s="244">
        <v>106148594</v>
      </c>
      <c r="H57" s="244">
        <v>190952727</v>
      </c>
      <c r="I57" s="244">
        <v>0</v>
      </c>
      <c r="J57" s="244">
        <v>0</v>
      </c>
      <c r="K57" s="244">
        <v>0</v>
      </c>
      <c r="L57" s="244">
        <v>953633933</v>
      </c>
      <c r="M57" s="244">
        <v>0</v>
      </c>
      <c r="N57" s="244">
        <v>953633933</v>
      </c>
    </row>
    <row r="58" spans="1:14">
      <c r="A58" s="243" t="s">
        <v>513</v>
      </c>
      <c r="B58" s="244">
        <v>101036610</v>
      </c>
      <c r="C58" s="244">
        <v>0</v>
      </c>
      <c r="D58" s="244">
        <v>34352449</v>
      </c>
      <c r="E58" s="244">
        <v>45466474</v>
      </c>
      <c r="F58" s="244">
        <v>0</v>
      </c>
      <c r="G58" s="244">
        <v>7072562</v>
      </c>
      <c r="H58" s="244">
        <v>14145125</v>
      </c>
      <c r="I58" s="244">
        <v>0</v>
      </c>
      <c r="J58" s="244">
        <v>0</v>
      </c>
      <c r="K58" s="244">
        <v>0</v>
      </c>
      <c r="L58" s="244">
        <v>101036610</v>
      </c>
      <c r="M58" s="244">
        <v>0</v>
      </c>
      <c r="N58" s="244">
        <v>101036610</v>
      </c>
    </row>
    <row r="59" spans="1:14">
      <c r="A59" s="243" t="s">
        <v>515</v>
      </c>
      <c r="B59" s="244">
        <v>852597323</v>
      </c>
      <c r="C59" s="244">
        <v>0</v>
      </c>
      <c r="D59" s="244">
        <v>169109906</v>
      </c>
      <c r="E59" s="244">
        <v>407603783</v>
      </c>
      <c r="F59" s="244">
        <v>0</v>
      </c>
      <c r="G59" s="244">
        <v>99076032</v>
      </c>
      <c r="H59" s="244">
        <v>176807602</v>
      </c>
      <c r="I59" s="244">
        <v>0</v>
      </c>
      <c r="J59" s="244">
        <v>0</v>
      </c>
      <c r="K59" s="244">
        <v>0</v>
      </c>
      <c r="L59" s="244">
        <v>852597323</v>
      </c>
      <c r="M59" s="244">
        <v>0</v>
      </c>
      <c r="N59" s="244">
        <v>852597323</v>
      </c>
    </row>
    <row r="60" spans="1:14">
      <c r="A60" s="243" t="s">
        <v>960</v>
      </c>
      <c r="B60" s="244">
        <v>0</v>
      </c>
      <c r="C60" s="244">
        <v>0</v>
      </c>
      <c r="D60" s="244">
        <v>0</v>
      </c>
      <c r="E60" s="244">
        <v>0</v>
      </c>
      <c r="F60" s="244">
        <v>0</v>
      </c>
      <c r="G60" s="244">
        <v>0</v>
      </c>
      <c r="H60" s="244">
        <v>0</v>
      </c>
      <c r="I60" s="244">
        <v>0</v>
      </c>
      <c r="J60" s="244">
        <v>0</v>
      </c>
      <c r="K60" s="244">
        <v>0</v>
      </c>
      <c r="L60" s="244">
        <v>0</v>
      </c>
      <c r="M60" s="244">
        <v>0</v>
      </c>
      <c r="N60" s="244">
        <v>0</v>
      </c>
    </row>
    <row r="61" spans="1:14">
      <c r="A61" s="243" t="s">
        <v>961</v>
      </c>
      <c r="B61" s="244">
        <v>0</v>
      </c>
      <c r="C61" s="244">
        <v>0</v>
      </c>
      <c r="D61" s="244">
        <v>0</v>
      </c>
      <c r="E61" s="244">
        <v>0</v>
      </c>
      <c r="F61" s="244">
        <v>0</v>
      </c>
      <c r="G61" s="244">
        <v>0</v>
      </c>
      <c r="H61" s="244">
        <v>0</v>
      </c>
      <c r="I61" s="244">
        <v>0</v>
      </c>
      <c r="J61" s="244">
        <v>0</v>
      </c>
      <c r="K61" s="244">
        <v>0</v>
      </c>
      <c r="L61" s="244">
        <v>0</v>
      </c>
      <c r="M61" s="244">
        <v>0</v>
      </c>
      <c r="N61" s="244">
        <v>0</v>
      </c>
    </row>
    <row r="62" spans="1:14">
      <c r="A62" s="243" t="s">
        <v>516</v>
      </c>
      <c r="B62" s="244">
        <v>398871027</v>
      </c>
      <c r="C62" s="244">
        <v>84936129</v>
      </c>
      <c r="D62" s="244">
        <v>56621448</v>
      </c>
      <c r="E62" s="244">
        <v>181763059</v>
      </c>
      <c r="F62" s="244">
        <v>0</v>
      </c>
      <c r="G62" s="244">
        <v>27326590</v>
      </c>
      <c r="H62" s="244">
        <v>48223801</v>
      </c>
      <c r="I62" s="244">
        <v>0</v>
      </c>
      <c r="J62" s="244">
        <v>0</v>
      </c>
      <c r="K62" s="244">
        <v>0</v>
      </c>
      <c r="L62" s="244">
        <v>398871027</v>
      </c>
      <c r="M62" s="244">
        <v>0</v>
      </c>
      <c r="N62" s="244">
        <v>398871027</v>
      </c>
    </row>
    <row r="63" spans="1:14">
      <c r="A63" s="243" t="s">
        <v>513</v>
      </c>
      <c r="B63" s="244">
        <v>100000000</v>
      </c>
      <c r="C63" s="244">
        <v>0</v>
      </c>
      <c r="D63" s="244">
        <v>34000000</v>
      </c>
      <c r="E63" s="244">
        <v>45000000</v>
      </c>
      <c r="F63" s="244">
        <v>0</v>
      </c>
      <c r="G63" s="244">
        <v>7000000</v>
      </c>
      <c r="H63" s="244">
        <v>14000000</v>
      </c>
      <c r="I63" s="244">
        <v>0</v>
      </c>
      <c r="J63" s="244">
        <v>0</v>
      </c>
      <c r="K63" s="244">
        <v>0</v>
      </c>
      <c r="L63" s="244">
        <v>100000000</v>
      </c>
      <c r="M63" s="244">
        <v>0</v>
      </c>
      <c r="N63" s="244">
        <v>100000000</v>
      </c>
    </row>
    <row r="64" spans="1:14">
      <c r="A64" s="243" t="s">
        <v>515</v>
      </c>
      <c r="B64" s="244">
        <v>210944</v>
      </c>
      <c r="C64" s="244">
        <v>0</v>
      </c>
      <c r="D64" s="244">
        <v>325096</v>
      </c>
      <c r="E64" s="244">
        <v>42450</v>
      </c>
      <c r="F64" s="244">
        <v>0</v>
      </c>
      <c r="G64" s="244">
        <v>-60194</v>
      </c>
      <c r="H64" s="244">
        <v>-96408</v>
      </c>
      <c r="I64" s="244">
        <v>0</v>
      </c>
      <c r="J64" s="244">
        <v>0</v>
      </c>
      <c r="K64" s="244">
        <v>0</v>
      </c>
      <c r="L64" s="244">
        <v>210944</v>
      </c>
      <c r="M64" s="244">
        <v>0</v>
      </c>
      <c r="N64" s="244">
        <v>210944</v>
      </c>
    </row>
    <row r="65" spans="1:14">
      <c r="A65" s="243" t="s">
        <v>519</v>
      </c>
      <c r="B65" s="244">
        <v>65478</v>
      </c>
      <c r="C65" s="244">
        <v>0</v>
      </c>
      <c r="D65" s="244">
        <v>78034</v>
      </c>
      <c r="E65" s="244">
        <v>17915</v>
      </c>
      <c r="F65" s="244">
        <v>0</v>
      </c>
      <c r="G65" s="244">
        <v>-11917</v>
      </c>
      <c r="H65" s="244">
        <v>-18554</v>
      </c>
      <c r="I65" s="244">
        <v>0</v>
      </c>
      <c r="J65" s="244">
        <v>0</v>
      </c>
      <c r="K65" s="244">
        <v>0</v>
      </c>
      <c r="L65" s="244">
        <v>65478</v>
      </c>
      <c r="M65" s="244">
        <v>0</v>
      </c>
      <c r="N65" s="244">
        <v>65478</v>
      </c>
    </row>
    <row r="66" spans="1:14">
      <c r="A66" s="243" t="s">
        <v>521</v>
      </c>
      <c r="B66" s="244">
        <v>48606402</v>
      </c>
      <c r="C66" s="244">
        <v>0</v>
      </c>
      <c r="D66" s="244">
        <v>994553</v>
      </c>
      <c r="E66" s="244">
        <v>48965330</v>
      </c>
      <c r="F66" s="244">
        <v>0</v>
      </c>
      <c r="G66" s="244">
        <v>-489200</v>
      </c>
      <c r="H66" s="244">
        <v>-864281</v>
      </c>
      <c r="I66" s="244">
        <v>0</v>
      </c>
      <c r="J66" s="244">
        <v>0</v>
      </c>
      <c r="K66" s="244">
        <v>0</v>
      </c>
      <c r="L66" s="244">
        <v>48606402</v>
      </c>
      <c r="M66" s="244">
        <v>0</v>
      </c>
      <c r="N66" s="244">
        <v>48606402</v>
      </c>
    </row>
    <row r="67" spans="1:14">
      <c r="A67" s="243" t="s">
        <v>523</v>
      </c>
      <c r="B67" s="244">
        <v>3617631</v>
      </c>
      <c r="C67" s="244">
        <v>0</v>
      </c>
      <c r="D67" s="244">
        <v>315536</v>
      </c>
      <c r="E67" s="244">
        <v>2862325</v>
      </c>
      <c r="F67" s="244">
        <v>0</v>
      </c>
      <c r="G67" s="244">
        <v>149690</v>
      </c>
      <c r="H67" s="244">
        <v>290080</v>
      </c>
      <c r="I67" s="244">
        <v>0</v>
      </c>
      <c r="J67" s="244">
        <v>0</v>
      </c>
      <c r="K67" s="244">
        <v>0</v>
      </c>
      <c r="L67" s="244">
        <v>3617631</v>
      </c>
      <c r="M67" s="244">
        <v>0</v>
      </c>
      <c r="N67" s="244">
        <v>3617631</v>
      </c>
    </row>
    <row r="68" spans="1:14">
      <c r="A68" s="243" t="s">
        <v>525</v>
      </c>
      <c r="B68" s="244">
        <v>773173</v>
      </c>
      <c r="C68" s="244">
        <v>0</v>
      </c>
      <c r="D68" s="244">
        <v>9200218</v>
      </c>
      <c r="E68" s="244">
        <v>-1121972</v>
      </c>
      <c r="F68" s="244">
        <v>0</v>
      </c>
      <c r="G68" s="244">
        <v>-2584779</v>
      </c>
      <c r="H68" s="244">
        <v>-4720294</v>
      </c>
      <c r="I68" s="244">
        <v>0</v>
      </c>
      <c r="J68" s="244">
        <v>0</v>
      </c>
      <c r="K68" s="244">
        <v>0</v>
      </c>
      <c r="L68" s="244">
        <v>773173</v>
      </c>
      <c r="M68" s="244">
        <v>0</v>
      </c>
      <c r="N68" s="244">
        <v>773173</v>
      </c>
    </row>
    <row r="69" spans="1:14">
      <c r="A69" s="243" t="s">
        <v>962</v>
      </c>
      <c r="B69" s="244">
        <v>0</v>
      </c>
      <c r="C69" s="244">
        <v>0</v>
      </c>
      <c r="D69" s="244">
        <v>0</v>
      </c>
      <c r="E69" s="244">
        <v>0</v>
      </c>
      <c r="F69" s="244">
        <v>0</v>
      </c>
      <c r="G69" s="244">
        <v>0</v>
      </c>
      <c r="H69" s="244">
        <v>0</v>
      </c>
      <c r="I69" s="244">
        <v>0</v>
      </c>
      <c r="J69" s="244">
        <v>0</v>
      </c>
      <c r="K69" s="244">
        <v>0</v>
      </c>
      <c r="L69" s="244">
        <v>0</v>
      </c>
      <c r="M69" s="244">
        <v>0</v>
      </c>
      <c r="N69" s="244">
        <v>0</v>
      </c>
    </row>
    <row r="70" spans="1:14">
      <c r="A70" s="243" t="s">
        <v>963</v>
      </c>
      <c r="B70" s="244">
        <v>0</v>
      </c>
      <c r="C70" s="244">
        <v>0</v>
      </c>
      <c r="D70" s="244">
        <v>0</v>
      </c>
      <c r="E70" s="244">
        <v>0</v>
      </c>
      <c r="F70" s="244">
        <v>0</v>
      </c>
      <c r="G70" s="244">
        <v>0</v>
      </c>
      <c r="H70" s="244">
        <v>0</v>
      </c>
      <c r="I70" s="244">
        <v>0</v>
      </c>
      <c r="J70" s="244">
        <v>0</v>
      </c>
      <c r="K70" s="244">
        <v>0</v>
      </c>
      <c r="L70" s="244">
        <v>0</v>
      </c>
      <c r="M70" s="244">
        <v>0</v>
      </c>
      <c r="N70" s="244">
        <v>0</v>
      </c>
    </row>
    <row r="71" spans="1:14">
      <c r="A71" s="243" t="s">
        <v>964</v>
      </c>
      <c r="B71" s="244">
        <v>0</v>
      </c>
      <c r="C71" s="244">
        <v>0</v>
      </c>
      <c r="D71" s="244">
        <v>0</v>
      </c>
      <c r="E71" s="244">
        <v>0</v>
      </c>
      <c r="F71" s="244">
        <v>0</v>
      </c>
      <c r="G71" s="244">
        <v>0</v>
      </c>
      <c r="H71" s="244">
        <v>0</v>
      </c>
      <c r="I71" s="244">
        <v>0</v>
      </c>
      <c r="J71" s="244">
        <v>0</v>
      </c>
      <c r="K71" s="244">
        <v>0</v>
      </c>
      <c r="L71" s="244">
        <v>0</v>
      </c>
      <c r="M71" s="244">
        <v>0</v>
      </c>
      <c r="N71" s="244">
        <v>0</v>
      </c>
    </row>
    <row r="72" spans="1:14">
      <c r="A72" s="243" t="s">
        <v>965</v>
      </c>
      <c r="B72" s="244">
        <v>0</v>
      </c>
      <c r="C72" s="244">
        <v>0</v>
      </c>
      <c r="D72" s="244">
        <v>31457</v>
      </c>
      <c r="E72" s="244">
        <v>-8202</v>
      </c>
      <c r="F72" s="244">
        <v>0</v>
      </c>
      <c r="G72" s="244">
        <v>-3571</v>
      </c>
      <c r="H72" s="244">
        <v>-19684</v>
      </c>
      <c r="I72" s="244">
        <v>0</v>
      </c>
      <c r="J72" s="244">
        <v>0</v>
      </c>
      <c r="K72" s="244">
        <v>0</v>
      </c>
      <c r="L72" s="244">
        <v>0</v>
      </c>
      <c r="M72" s="244">
        <v>0</v>
      </c>
      <c r="N72" s="244">
        <v>0</v>
      </c>
    </row>
    <row r="73" spans="1:14">
      <c r="A73" s="243" t="s">
        <v>966</v>
      </c>
      <c r="B73" s="244">
        <v>0</v>
      </c>
      <c r="C73" s="244">
        <v>0</v>
      </c>
      <c r="D73" s="244">
        <v>0</v>
      </c>
      <c r="E73" s="244">
        <v>0</v>
      </c>
      <c r="F73" s="244">
        <v>0</v>
      </c>
      <c r="G73" s="244">
        <v>0</v>
      </c>
      <c r="H73" s="244">
        <v>0</v>
      </c>
      <c r="I73" s="244">
        <v>0</v>
      </c>
      <c r="J73" s="244">
        <v>0</v>
      </c>
      <c r="K73" s="244">
        <v>0</v>
      </c>
      <c r="L73" s="244">
        <v>0</v>
      </c>
      <c r="M73" s="244">
        <v>0</v>
      </c>
      <c r="N73" s="244">
        <v>0</v>
      </c>
    </row>
    <row r="74" spans="1:14">
      <c r="A74" s="243" t="s">
        <v>961</v>
      </c>
      <c r="B74" s="244">
        <v>0</v>
      </c>
      <c r="C74" s="244">
        <v>0</v>
      </c>
      <c r="D74" s="244">
        <v>0</v>
      </c>
      <c r="E74" s="244">
        <v>0</v>
      </c>
      <c r="F74" s="244">
        <v>0</v>
      </c>
      <c r="G74" s="244">
        <v>0</v>
      </c>
      <c r="H74" s="244">
        <v>0</v>
      </c>
      <c r="I74" s="244">
        <v>0</v>
      </c>
      <c r="J74" s="244">
        <v>0</v>
      </c>
      <c r="K74" s="244">
        <v>0</v>
      </c>
      <c r="L74" s="244">
        <v>0</v>
      </c>
      <c r="M74" s="244">
        <v>0</v>
      </c>
      <c r="N74" s="244">
        <v>0</v>
      </c>
    </row>
    <row r="75" spans="1:14">
      <c r="A75" s="243" t="s">
        <v>967</v>
      </c>
      <c r="B75" s="244">
        <v>0</v>
      </c>
      <c r="C75" s="244">
        <v>0</v>
      </c>
      <c r="D75" s="244">
        <v>0</v>
      </c>
      <c r="E75" s="244">
        <v>0</v>
      </c>
      <c r="F75" s="244">
        <v>0</v>
      </c>
      <c r="G75" s="244">
        <v>0</v>
      </c>
      <c r="H75" s="244">
        <v>0</v>
      </c>
      <c r="I75" s="244">
        <v>0</v>
      </c>
      <c r="J75" s="244">
        <v>0</v>
      </c>
      <c r="K75" s="244">
        <v>0</v>
      </c>
      <c r="L75" s="244">
        <v>0</v>
      </c>
      <c r="M75" s="244">
        <v>0</v>
      </c>
      <c r="N75" s="244">
        <v>0</v>
      </c>
    </row>
    <row r="76" spans="1:14">
      <c r="A76" s="243" t="s">
        <v>527</v>
      </c>
      <c r="B76" s="244">
        <v>15597399</v>
      </c>
      <c r="C76" s="244">
        <v>0</v>
      </c>
      <c r="D76" s="244">
        <v>2654840</v>
      </c>
      <c r="E76" s="244">
        <v>12666470</v>
      </c>
      <c r="F76" s="244">
        <v>0</v>
      </c>
      <c r="G76" s="244">
        <v>276089</v>
      </c>
      <c r="H76" s="244">
        <v>0</v>
      </c>
      <c r="I76" s="244">
        <v>0</v>
      </c>
      <c r="J76" s="244">
        <v>0</v>
      </c>
      <c r="K76" s="244">
        <v>0</v>
      </c>
      <c r="L76" s="244">
        <v>15597399</v>
      </c>
      <c r="M76" s="244">
        <v>0</v>
      </c>
      <c r="N76" s="244">
        <v>15597399</v>
      </c>
    </row>
    <row r="77" spans="1:14">
      <c r="A77" s="243" t="s">
        <v>969</v>
      </c>
      <c r="B77" s="244">
        <v>15597399</v>
      </c>
      <c r="C77" s="244">
        <v>0</v>
      </c>
      <c r="D77" s="244">
        <v>2654840</v>
      </c>
      <c r="E77" s="244">
        <v>12666470</v>
      </c>
      <c r="F77" s="244">
        <v>0</v>
      </c>
      <c r="G77" s="244">
        <v>276089</v>
      </c>
      <c r="H77" s="244">
        <v>0</v>
      </c>
      <c r="I77" s="244">
        <v>0</v>
      </c>
      <c r="J77" s="244">
        <v>0</v>
      </c>
      <c r="K77" s="244">
        <v>0</v>
      </c>
      <c r="L77" s="244">
        <v>15597399</v>
      </c>
      <c r="M77" s="244">
        <v>0</v>
      </c>
      <c r="N77" s="244">
        <v>15597399</v>
      </c>
    </row>
    <row r="78" spans="1:14">
      <c r="A78" s="243" t="s">
        <v>970</v>
      </c>
      <c r="B78" s="244">
        <v>0</v>
      </c>
      <c r="C78" s="244">
        <v>0</v>
      </c>
      <c r="D78" s="244">
        <v>0</v>
      </c>
      <c r="E78" s="244">
        <v>0</v>
      </c>
      <c r="F78" s="244">
        <v>0</v>
      </c>
      <c r="G78" s="244">
        <v>0</v>
      </c>
      <c r="H78" s="244">
        <v>0</v>
      </c>
      <c r="I78" s="244">
        <v>0</v>
      </c>
      <c r="J78" s="244">
        <v>0</v>
      </c>
      <c r="K78" s="244">
        <v>0</v>
      </c>
      <c r="L78" s="244">
        <v>0</v>
      </c>
      <c r="M78" s="244">
        <v>0</v>
      </c>
      <c r="N78" s="244">
        <v>0</v>
      </c>
    </row>
    <row r="79" spans="1:14">
      <c r="A79" s="243" t="s">
        <v>971</v>
      </c>
      <c r="B79" s="244">
        <v>0</v>
      </c>
      <c r="C79" s="244">
        <v>0</v>
      </c>
      <c r="D79" s="244">
        <v>0</v>
      </c>
      <c r="E79" s="244">
        <v>0</v>
      </c>
      <c r="F79" s="244">
        <v>0</v>
      </c>
      <c r="G79" s="244">
        <v>0</v>
      </c>
      <c r="H79" s="244">
        <v>0</v>
      </c>
      <c r="I79" s="244">
        <v>0</v>
      </c>
      <c r="J79" s="244">
        <v>0</v>
      </c>
      <c r="K79" s="244">
        <v>0</v>
      </c>
      <c r="L79" s="244">
        <v>0</v>
      </c>
      <c r="M79" s="244">
        <v>0</v>
      </c>
      <c r="N79" s="244">
        <v>0</v>
      </c>
    </row>
    <row r="80" spans="1:14">
      <c r="A80" s="243" t="s">
        <v>972</v>
      </c>
      <c r="B80" s="244">
        <v>0</v>
      </c>
      <c r="C80" s="244">
        <v>0</v>
      </c>
      <c r="D80" s="244">
        <v>0</v>
      </c>
      <c r="E80" s="244">
        <v>0</v>
      </c>
      <c r="F80" s="244">
        <v>0</v>
      </c>
      <c r="G80" s="244">
        <v>0</v>
      </c>
      <c r="H80" s="244">
        <v>0</v>
      </c>
      <c r="I80" s="244">
        <v>0</v>
      </c>
      <c r="J80" s="244">
        <v>0</v>
      </c>
      <c r="K80" s="244">
        <v>0</v>
      </c>
      <c r="L80" s="244">
        <v>0</v>
      </c>
      <c r="M80" s="244">
        <v>0</v>
      </c>
      <c r="N80" s="244">
        <v>0</v>
      </c>
    </row>
    <row r="81" spans="1:14">
      <c r="A81" s="243" t="s">
        <v>529</v>
      </c>
      <c r="B81" s="244">
        <v>168800000</v>
      </c>
      <c r="C81" s="244">
        <v>168800000</v>
      </c>
      <c r="D81" s="244">
        <v>0</v>
      </c>
      <c r="E81" s="244">
        <v>0</v>
      </c>
      <c r="F81" s="244">
        <v>0</v>
      </c>
      <c r="G81" s="244">
        <v>0</v>
      </c>
      <c r="H81" s="244">
        <v>0</v>
      </c>
      <c r="I81" s="244">
        <v>0</v>
      </c>
      <c r="J81" s="244">
        <v>0</v>
      </c>
      <c r="K81" s="244">
        <v>0</v>
      </c>
      <c r="L81" s="244">
        <v>168800000</v>
      </c>
      <c r="M81" s="244">
        <v>0</v>
      </c>
      <c r="N81" s="244">
        <v>168800000</v>
      </c>
    </row>
    <row r="82" spans="1:14">
      <c r="A82" s="243" t="s">
        <v>973</v>
      </c>
      <c r="B82" s="244">
        <v>0</v>
      </c>
      <c r="C82" s="244">
        <v>-5700000</v>
      </c>
      <c r="D82" s="244">
        <v>-3062000</v>
      </c>
      <c r="E82" s="244">
        <v>3565000</v>
      </c>
      <c r="F82" s="244">
        <v>0</v>
      </c>
      <c r="G82" s="244">
        <v>1999000</v>
      </c>
      <c r="H82" s="244">
        <v>3198000</v>
      </c>
      <c r="I82" s="244">
        <v>0</v>
      </c>
      <c r="J82" s="244">
        <v>0</v>
      </c>
      <c r="K82" s="244">
        <v>0</v>
      </c>
      <c r="L82" s="244">
        <v>0</v>
      </c>
      <c r="M82" s="244">
        <v>0</v>
      </c>
      <c r="N82" s="244">
        <v>0</v>
      </c>
    </row>
    <row r="83" spans="1:14">
      <c r="A83" s="243" t="s">
        <v>531</v>
      </c>
      <c r="B83" s="244">
        <v>20000000</v>
      </c>
      <c r="C83" s="244">
        <v>21836129</v>
      </c>
      <c r="D83" s="244">
        <v>-624286</v>
      </c>
      <c r="E83" s="244">
        <v>-826257</v>
      </c>
      <c r="F83" s="244">
        <v>0</v>
      </c>
      <c r="G83" s="244">
        <v>-128528</v>
      </c>
      <c r="H83" s="244">
        <v>-257058</v>
      </c>
      <c r="I83" s="244">
        <v>0</v>
      </c>
      <c r="J83" s="244">
        <v>0</v>
      </c>
      <c r="K83" s="244">
        <v>0</v>
      </c>
      <c r="L83" s="244">
        <v>20000000</v>
      </c>
      <c r="M83" s="244">
        <v>0</v>
      </c>
      <c r="N83" s="244">
        <v>20000000</v>
      </c>
    </row>
    <row r="84" spans="1:14">
      <c r="A84" s="243" t="s">
        <v>974</v>
      </c>
      <c r="B84" s="244">
        <v>0</v>
      </c>
      <c r="C84" s="244">
        <v>0</v>
      </c>
      <c r="D84" s="244">
        <v>0</v>
      </c>
      <c r="E84" s="244">
        <v>0</v>
      </c>
      <c r="F84" s="244">
        <v>0</v>
      </c>
      <c r="G84" s="244">
        <v>0</v>
      </c>
      <c r="H84" s="244">
        <v>0</v>
      </c>
      <c r="I84" s="244">
        <v>0</v>
      </c>
      <c r="J84" s="244">
        <v>0</v>
      </c>
      <c r="K84" s="244">
        <v>0</v>
      </c>
      <c r="L84" s="244">
        <v>0</v>
      </c>
      <c r="M84" s="244">
        <v>0</v>
      </c>
      <c r="N84" s="244">
        <v>0</v>
      </c>
    </row>
    <row r="85" spans="1:14">
      <c r="A85" s="243" t="s">
        <v>975</v>
      </c>
      <c r="B85" s="244">
        <v>0</v>
      </c>
      <c r="C85" s="244">
        <v>0</v>
      </c>
      <c r="D85" s="244">
        <v>0</v>
      </c>
      <c r="E85" s="244">
        <v>0</v>
      </c>
      <c r="F85" s="244">
        <v>0</v>
      </c>
      <c r="G85" s="244">
        <v>0</v>
      </c>
      <c r="H85" s="244">
        <v>0</v>
      </c>
      <c r="I85" s="244">
        <v>0</v>
      </c>
      <c r="J85" s="244">
        <v>0</v>
      </c>
      <c r="K85" s="244">
        <v>0</v>
      </c>
      <c r="L85" s="244">
        <v>0</v>
      </c>
      <c r="M85" s="244">
        <v>0</v>
      </c>
      <c r="N85" s="244">
        <v>0</v>
      </c>
    </row>
    <row r="86" spans="1:14">
      <c r="A86" s="243" t="s">
        <v>976</v>
      </c>
      <c r="B86" s="244">
        <v>0</v>
      </c>
      <c r="C86" s="244">
        <v>0</v>
      </c>
      <c r="D86" s="244">
        <v>0</v>
      </c>
      <c r="E86" s="244">
        <v>0</v>
      </c>
      <c r="F86" s="244">
        <v>0</v>
      </c>
      <c r="G86" s="244">
        <v>0</v>
      </c>
      <c r="H86" s="244">
        <v>0</v>
      </c>
      <c r="I86" s="244">
        <v>0</v>
      </c>
      <c r="J86" s="244">
        <v>0</v>
      </c>
      <c r="K86" s="244">
        <v>0</v>
      </c>
      <c r="L86" s="244">
        <v>0</v>
      </c>
      <c r="M86" s="244">
        <v>0</v>
      </c>
      <c r="N86" s="244">
        <v>0</v>
      </c>
    </row>
    <row r="87" spans="1:14">
      <c r="A87" s="243" t="s">
        <v>533</v>
      </c>
      <c r="B87" s="244">
        <v>41200000</v>
      </c>
      <c r="C87" s="244">
        <v>-50000000</v>
      </c>
      <c r="D87" s="244">
        <v>8208000</v>
      </c>
      <c r="E87" s="244">
        <v>45600000</v>
      </c>
      <c r="F87" s="244">
        <v>0</v>
      </c>
      <c r="G87" s="244">
        <v>13680000</v>
      </c>
      <c r="H87" s="244">
        <v>23712000</v>
      </c>
      <c r="I87" s="244">
        <v>0</v>
      </c>
      <c r="J87" s="244">
        <v>0</v>
      </c>
      <c r="K87" s="244">
        <v>0</v>
      </c>
      <c r="L87" s="244">
        <v>41200000</v>
      </c>
      <c r="M87" s="244">
        <v>0</v>
      </c>
      <c r="N87" s="244">
        <v>41200000</v>
      </c>
    </row>
    <row r="88" spans="1:14">
      <c r="A88" s="243" t="s">
        <v>977</v>
      </c>
      <c r="B88" s="244">
        <v>0</v>
      </c>
      <c r="C88" s="244">
        <v>-50000000</v>
      </c>
      <c r="D88" s="244">
        <v>4500000</v>
      </c>
      <c r="E88" s="244">
        <v>25000000</v>
      </c>
      <c r="F88" s="244">
        <v>0</v>
      </c>
      <c r="G88" s="244">
        <v>7500000</v>
      </c>
      <c r="H88" s="244">
        <v>13000000</v>
      </c>
      <c r="I88" s="244">
        <v>0</v>
      </c>
      <c r="J88" s="244">
        <v>0</v>
      </c>
      <c r="K88" s="244">
        <v>0</v>
      </c>
      <c r="L88" s="244">
        <v>0</v>
      </c>
      <c r="M88" s="244">
        <v>0</v>
      </c>
      <c r="N88" s="244">
        <v>0</v>
      </c>
    </row>
    <row r="89" spans="1:14">
      <c r="A89" s="243" t="s">
        <v>978</v>
      </c>
      <c r="B89" s="244">
        <v>0</v>
      </c>
      <c r="C89" s="244">
        <v>0</v>
      </c>
      <c r="D89" s="244">
        <v>0</v>
      </c>
      <c r="E89" s="244">
        <v>0</v>
      </c>
      <c r="F89" s="244">
        <v>0</v>
      </c>
      <c r="G89" s="244">
        <v>0</v>
      </c>
      <c r="H89" s="244">
        <v>0</v>
      </c>
      <c r="I89" s="244">
        <v>0</v>
      </c>
      <c r="J89" s="244">
        <v>0</v>
      </c>
      <c r="K89" s="244">
        <v>0</v>
      </c>
      <c r="L89" s="244">
        <v>0</v>
      </c>
      <c r="M89" s="244">
        <v>0</v>
      </c>
      <c r="N89" s="244">
        <v>0</v>
      </c>
    </row>
    <row r="90" spans="1:14">
      <c r="A90" s="245" t="s">
        <v>979</v>
      </c>
      <c r="B90" s="246">
        <v>0</v>
      </c>
      <c r="C90" s="246">
        <v>0</v>
      </c>
      <c r="D90" s="246">
        <v>0</v>
      </c>
      <c r="E90" s="246">
        <v>0</v>
      </c>
      <c r="F90" s="246">
        <v>0</v>
      </c>
      <c r="G90" s="246">
        <v>0</v>
      </c>
      <c r="H90" s="246">
        <v>0</v>
      </c>
      <c r="I90" s="246">
        <v>0</v>
      </c>
      <c r="J90" s="246">
        <v>0</v>
      </c>
      <c r="K90" s="246">
        <v>0</v>
      </c>
      <c r="L90" s="246">
        <v>0</v>
      </c>
      <c r="M90" s="246">
        <v>0</v>
      </c>
      <c r="N90" s="246">
        <v>0</v>
      </c>
    </row>
    <row r="91" spans="1:14">
      <c r="A91" s="247" t="s">
        <v>502</v>
      </c>
      <c r="B91" s="248">
        <v>1834065877</v>
      </c>
      <c r="C91" s="248">
        <v>-44351888</v>
      </c>
      <c r="D91" s="248">
        <v>436461515</v>
      </c>
      <c r="E91" s="248">
        <v>736443167</v>
      </c>
      <c r="F91" s="248">
        <v>9471314</v>
      </c>
      <c r="G91" s="248">
        <v>174080291</v>
      </c>
      <c r="H91" s="248">
        <v>520744269</v>
      </c>
      <c r="I91" s="248">
        <v>1217209</v>
      </c>
      <c r="J91" s="248">
        <v>41312505</v>
      </c>
      <c r="K91" s="248">
        <v>41312505</v>
      </c>
      <c r="L91" s="248">
        <v>1875378382</v>
      </c>
      <c r="M91" s="248">
        <v>0</v>
      </c>
      <c r="N91" s="248">
        <v>1875378382</v>
      </c>
    </row>
    <row r="92" spans="1:14">
      <c r="A92" s="243" t="s">
        <v>492</v>
      </c>
      <c r="B92" s="244">
        <v>11505107</v>
      </c>
      <c r="C92" s="244">
        <v>7776</v>
      </c>
      <c r="D92" s="244">
        <v>537379</v>
      </c>
      <c r="E92" s="244">
        <v>8480722</v>
      </c>
      <c r="F92" s="244">
        <v>0</v>
      </c>
      <c r="G92" s="244">
        <v>678447</v>
      </c>
      <c r="H92" s="244">
        <v>1800783</v>
      </c>
      <c r="I92" s="244">
        <v>0</v>
      </c>
      <c r="J92" s="244">
        <v>1080</v>
      </c>
      <c r="K92" s="244">
        <v>1080</v>
      </c>
      <c r="L92" s="244">
        <v>11506187</v>
      </c>
      <c r="M92" s="244">
        <v>0</v>
      </c>
      <c r="N92" s="244">
        <v>11506187</v>
      </c>
    </row>
    <row r="93" spans="1:14">
      <c r="A93" s="243" t="s">
        <v>980</v>
      </c>
      <c r="B93" s="244">
        <v>0</v>
      </c>
      <c r="C93" s="244">
        <v>0</v>
      </c>
      <c r="D93" s="244">
        <v>0</v>
      </c>
      <c r="E93" s="244">
        <v>0</v>
      </c>
      <c r="F93" s="244">
        <v>0</v>
      </c>
      <c r="G93" s="244">
        <v>0</v>
      </c>
      <c r="H93" s="244">
        <v>0</v>
      </c>
      <c r="I93" s="244">
        <v>0</v>
      </c>
      <c r="J93" s="244">
        <v>0</v>
      </c>
      <c r="K93" s="244">
        <v>0</v>
      </c>
      <c r="L93" s="244">
        <v>0</v>
      </c>
      <c r="M93" s="244">
        <v>0</v>
      </c>
      <c r="N93" s="244">
        <v>0</v>
      </c>
    </row>
    <row r="94" spans="1:14">
      <c r="A94" s="243" t="s">
        <v>494</v>
      </c>
      <c r="B94" s="244">
        <v>7200852</v>
      </c>
      <c r="C94" s="244">
        <v>7776</v>
      </c>
      <c r="D94" s="244">
        <v>238480</v>
      </c>
      <c r="E94" s="244">
        <v>4543296</v>
      </c>
      <c r="F94" s="244">
        <v>0</v>
      </c>
      <c r="G94" s="244">
        <v>610274</v>
      </c>
      <c r="H94" s="244">
        <v>1801026</v>
      </c>
      <c r="I94" s="244">
        <v>0</v>
      </c>
      <c r="J94" s="244">
        <v>1080</v>
      </c>
      <c r="K94" s="244">
        <v>1080</v>
      </c>
      <c r="L94" s="244">
        <v>7201932</v>
      </c>
      <c r="M94" s="244">
        <v>0</v>
      </c>
      <c r="N94" s="244">
        <v>7201932</v>
      </c>
    </row>
    <row r="95" spans="1:14">
      <c r="A95" s="243" t="s">
        <v>981</v>
      </c>
      <c r="B95" s="244">
        <v>0</v>
      </c>
      <c r="C95" s="244">
        <v>0</v>
      </c>
      <c r="D95" s="244">
        <v>0</v>
      </c>
      <c r="E95" s="244">
        <v>0</v>
      </c>
      <c r="F95" s="244">
        <v>0</v>
      </c>
      <c r="G95" s="244">
        <v>0</v>
      </c>
      <c r="H95" s="244">
        <v>0</v>
      </c>
      <c r="I95" s="244">
        <v>0</v>
      </c>
      <c r="J95" s="244">
        <v>0</v>
      </c>
      <c r="K95" s="244">
        <v>0</v>
      </c>
      <c r="L95" s="244">
        <v>0</v>
      </c>
      <c r="M95" s="244">
        <v>0</v>
      </c>
      <c r="N95" s="244">
        <v>0</v>
      </c>
    </row>
    <row r="96" spans="1:14">
      <c r="A96" s="243" t="s">
        <v>982</v>
      </c>
      <c r="B96" s="244">
        <v>1500520</v>
      </c>
      <c r="C96" s="244">
        <v>0</v>
      </c>
      <c r="D96" s="244">
        <v>0</v>
      </c>
      <c r="E96" s="244">
        <v>1500520</v>
      </c>
      <c r="F96" s="244">
        <v>0</v>
      </c>
      <c r="G96" s="244">
        <v>0</v>
      </c>
      <c r="H96" s="244">
        <v>0</v>
      </c>
      <c r="I96" s="244">
        <v>0</v>
      </c>
      <c r="J96" s="244">
        <v>0</v>
      </c>
      <c r="K96" s="244">
        <v>0</v>
      </c>
      <c r="L96" s="244">
        <v>1500520</v>
      </c>
      <c r="M96" s="244">
        <v>0</v>
      </c>
      <c r="N96" s="244">
        <v>1500520</v>
      </c>
    </row>
    <row r="97" spans="1:14">
      <c r="A97" s="243" t="s">
        <v>983</v>
      </c>
      <c r="B97" s="244">
        <v>4800861</v>
      </c>
      <c r="C97" s="244">
        <v>7776</v>
      </c>
      <c r="D97" s="244">
        <v>238480</v>
      </c>
      <c r="E97" s="244">
        <v>2143305</v>
      </c>
      <c r="F97" s="244">
        <v>0</v>
      </c>
      <c r="G97" s="244">
        <v>610274</v>
      </c>
      <c r="H97" s="244">
        <v>1801026</v>
      </c>
      <c r="I97" s="244">
        <v>0</v>
      </c>
      <c r="J97" s="244">
        <v>1080</v>
      </c>
      <c r="K97" s="244">
        <v>1080</v>
      </c>
      <c r="L97" s="244">
        <v>4801941</v>
      </c>
      <c r="M97" s="244">
        <v>0</v>
      </c>
      <c r="N97" s="244">
        <v>4801941</v>
      </c>
    </row>
    <row r="98" spans="1:14">
      <c r="A98" s="243" t="s">
        <v>984</v>
      </c>
      <c r="B98" s="244">
        <v>899471</v>
      </c>
      <c r="C98" s="244">
        <v>0</v>
      </c>
      <c r="D98" s="244">
        <v>0</v>
      </c>
      <c r="E98" s="244">
        <v>899471</v>
      </c>
      <c r="F98" s="244">
        <v>0</v>
      </c>
      <c r="G98" s="244">
        <v>0</v>
      </c>
      <c r="H98" s="244">
        <v>0</v>
      </c>
      <c r="I98" s="244">
        <v>0</v>
      </c>
      <c r="J98" s="244">
        <v>0</v>
      </c>
      <c r="K98" s="244">
        <v>0</v>
      </c>
      <c r="L98" s="244">
        <v>899471</v>
      </c>
      <c r="M98" s="244">
        <v>0</v>
      </c>
      <c r="N98" s="244">
        <v>899471</v>
      </c>
    </row>
    <row r="99" spans="1:14">
      <c r="A99" s="243" t="s">
        <v>985</v>
      </c>
      <c r="B99" s="244">
        <v>0</v>
      </c>
      <c r="C99" s="244">
        <v>0</v>
      </c>
      <c r="D99" s="244">
        <v>0</v>
      </c>
      <c r="E99" s="244">
        <v>0</v>
      </c>
      <c r="F99" s="244">
        <v>0</v>
      </c>
      <c r="G99" s="244">
        <v>0</v>
      </c>
      <c r="H99" s="244">
        <v>0</v>
      </c>
      <c r="I99" s="244">
        <v>0</v>
      </c>
      <c r="J99" s="244">
        <v>0</v>
      </c>
      <c r="K99" s="244">
        <v>0</v>
      </c>
      <c r="L99" s="244">
        <v>0</v>
      </c>
      <c r="M99" s="244">
        <v>0</v>
      </c>
      <c r="N99" s="244">
        <v>0</v>
      </c>
    </row>
    <row r="100" spans="1:14">
      <c r="A100" s="243" t="s">
        <v>986</v>
      </c>
      <c r="B100" s="244">
        <v>0</v>
      </c>
      <c r="C100" s="244">
        <v>0</v>
      </c>
      <c r="D100" s="244">
        <v>0</v>
      </c>
      <c r="E100" s="244">
        <v>0</v>
      </c>
      <c r="F100" s="244">
        <v>0</v>
      </c>
      <c r="G100" s="244">
        <v>0</v>
      </c>
      <c r="H100" s="244">
        <v>0</v>
      </c>
      <c r="I100" s="244">
        <v>0</v>
      </c>
      <c r="J100" s="244">
        <v>0</v>
      </c>
      <c r="K100" s="244">
        <v>0</v>
      </c>
      <c r="L100" s="244">
        <v>0</v>
      </c>
      <c r="M100" s="244">
        <v>0</v>
      </c>
      <c r="N100" s="244">
        <v>0</v>
      </c>
    </row>
    <row r="101" spans="1:14">
      <c r="A101" s="243" t="s">
        <v>987</v>
      </c>
      <c r="B101" s="244">
        <v>0</v>
      </c>
      <c r="C101" s="244">
        <v>0</v>
      </c>
      <c r="D101" s="244">
        <v>0</v>
      </c>
      <c r="E101" s="244">
        <v>0</v>
      </c>
      <c r="F101" s="244">
        <v>0</v>
      </c>
      <c r="G101" s="244">
        <v>0</v>
      </c>
      <c r="H101" s="244">
        <v>0</v>
      </c>
      <c r="I101" s="244">
        <v>0</v>
      </c>
      <c r="J101" s="244">
        <v>0</v>
      </c>
      <c r="K101" s="244">
        <v>0</v>
      </c>
      <c r="L101" s="244">
        <v>0</v>
      </c>
      <c r="M101" s="244">
        <v>0</v>
      </c>
      <c r="N101" s="244">
        <v>0</v>
      </c>
    </row>
    <row r="102" spans="1:14">
      <c r="A102" s="243" t="s">
        <v>988</v>
      </c>
      <c r="B102" s="244">
        <v>0</v>
      </c>
      <c r="C102" s="244">
        <v>0</v>
      </c>
      <c r="D102" s="244">
        <v>0</v>
      </c>
      <c r="E102" s="244">
        <v>0</v>
      </c>
      <c r="F102" s="244">
        <v>0</v>
      </c>
      <c r="G102" s="244">
        <v>0</v>
      </c>
      <c r="H102" s="244">
        <v>0</v>
      </c>
      <c r="I102" s="244">
        <v>0</v>
      </c>
      <c r="J102" s="244">
        <v>0</v>
      </c>
      <c r="K102" s="244">
        <v>0</v>
      </c>
      <c r="L102" s="244">
        <v>0</v>
      </c>
      <c r="M102" s="244">
        <v>0</v>
      </c>
      <c r="N102" s="244">
        <v>0</v>
      </c>
    </row>
    <row r="103" spans="1:14">
      <c r="A103" s="243" t="s">
        <v>989</v>
      </c>
      <c r="B103" s="244">
        <v>0</v>
      </c>
      <c r="C103" s="244">
        <v>0</v>
      </c>
      <c r="D103" s="244">
        <v>0</v>
      </c>
      <c r="E103" s="244">
        <v>0</v>
      </c>
      <c r="F103" s="244">
        <v>0</v>
      </c>
      <c r="G103" s="244">
        <v>0</v>
      </c>
      <c r="H103" s="244">
        <v>0</v>
      </c>
      <c r="I103" s="244">
        <v>0</v>
      </c>
      <c r="J103" s="244">
        <v>0</v>
      </c>
      <c r="K103" s="244">
        <v>0</v>
      </c>
      <c r="L103" s="244">
        <v>0</v>
      </c>
      <c r="M103" s="244">
        <v>0</v>
      </c>
      <c r="N103" s="244">
        <v>0</v>
      </c>
    </row>
    <row r="104" spans="1:14">
      <c r="A104" s="243" t="s">
        <v>990</v>
      </c>
      <c r="B104" s="244">
        <v>0</v>
      </c>
      <c r="C104" s="244">
        <v>0</v>
      </c>
      <c r="D104" s="244">
        <v>0</v>
      </c>
      <c r="E104" s="244">
        <v>0</v>
      </c>
      <c r="F104" s="244">
        <v>0</v>
      </c>
      <c r="G104" s="244">
        <v>0</v>
      </c>
      <c r="H104" s="244">
        <v>0</v>
      </c>
      <c r="I104" s="244">
        <v>0</v>
      </c>
      <c r="J104" s="244">
        <v>0</v>
      </c>
      <c r="K104" s="244">
        <v>0</v>
      </c>
      <c r="L104" s="244">
        <v>0</v>
      </c>
      <c r="M104" s="244">
        <v>0</v>
      </c>
      <c r="N104" s="244">
        <v>0</v>
      </c>
    </row>
    <row r="105" spans="1:14">
      <c r="A105" s="243" t="s">
        <v>991</v>
      </c>
      <c r="B105" s="244">
        <v>0</v>
      </c>
      <c r="C105" s="244">
        <v>0</v>
      </c>
      <c r="D105" s="244">
        <v>0</v>
      </c>
      <c r="E105" s="244">
        <v>0</v>
      </c>
      <c r="F105" s="244">
        <v>0</v>
      </c>
      <c r="G105" s="244">
        <v>0</v>
      </c>
      <c r="H105" s="244">
        <v>0</v>
      </c>
      <c r="I105" s="244">
        <v>0</v>
      </c>
      <c r="J105" s="244">
        <v>0</v>
      </c>
      <c r="K105" s="244">
        <v>0</v>
      </c>
      <c r="L105" s="244">
        <v>0</v>
      </c>
      <c r="M105" s="244">
        <v>0</v>
      </c>
      <c r="N105" s="244">
        <v>0</v>
      </c>
    </row>
    <row r="106" spans="1:14">
      <c r="A106" s="243" t="s">
        <v>992</v>
      </c>
      <c r="B106" s="244">
        <v>0</v>
      </c>
      <c r="C106" s="244">
        <v>0</v>
      </c>
      <c r="D106" s="244">
        <v>0</v>
      </c>
      <c r="E106" s="244">
        <v>0</v>
      </c>
      <c r="F106" s="244">
        <v>0</v>
      </c>
      <c r="G106" s="244">
        <v>0</v>
      </c>
      <c r="H106" s="244">
        <v>0</v>
      </c>
      <c r="I106" s="244">
        <v>0</v>
      </c>
      <c r="J106" s="244">
        <v>0</v>
      </c>
      <c r="K106" s="244">
        <v>0</v>
      </c>
      <c r="L106" s="244">
        <v>0</v>
      </c>
      <c r="M106" s="244">
        <v>0</v>
      </c>
      <c r="N106" s="244">
        <v>0</v>
      </c>
    </row>
    <row r="107" spans="1:14">
      <c r="A107" s="243" t="s">
        <v>994</v>
      </c>
      <c r="B107" s="244">
        <v>0</v>
      </c>
      <c r="C107" s="244">
        <v>0</v>
      </c>
      <c r="D107" s="244">
        <v>0</v>
      </c>
      <c r="E107" s="244">
        <v>0</v>
      </c>
      <c r="F107" s="244">
        <v>0</v>
      </c>
      <c r="G107" s="244">
        <v>0</v>
      </c>
      <c r="H107" s="244">
        <v>0</v>
      </c>
      <c r="I107" s="244">
        <v>0</v>
      </c>
      <c r="J107" s="244">
        <v>0</v>
      </c>
      <c r="K107" s="244">
        <v>0</v>
      </c>
      <c r="L107" s="244">
        <v>0</v>
      </c>
      <c r="M107" s="244">
        <v>0</v>
      </c>
      <c r="N107" s="244">
        <v>0</v>
      </c>
    </row>
    <row r="108" spans="1:14">
      <c r="A108" s="243" t="s">
        <v>995</v>
      </c>
      <c r="B108" s="244">
        <v>0</v>
      </c>
      <c r="C108" s="244">
        <v>0</v>
      </c>
      <c r="D108" s="244">
        <v>0</v>
      </c>
      <c r="E108" s="244">
        <v>0</v>
      </c>
      <c r="F108" s="244">
        <v>0</v>
      </c>
      <c r="G108" s="244">
        <v>0</v>
      </c>
      <c r="H108" s="244">
        <v>0</v>
      </c>
      <c r="I108" s="244">
        <v>0</v>
      </c>
      <c r="J108" s="244">
        <v>0</v>
      </c>
      <c r="K108" s="244">
        <v>0</v>
      </c>
      <c r="L108" s="244">
        <v>0</v>
      </c>
      <c r="M108" s="244">
        <v>0</v>
      </c>
      <c r="N108" s="244">
        <v>0</v>
      </c>
    </row>
    <row r="109" spans="1:14">
      <c r="A109" s="243" t="s">
        <v>996</v>
      </c>
      <c r="B109" s="244">
        <v>0</v>
      </c>
      <c r="C109" s="244">
        <v>0</v>
      </c>
      <c r="D109" s="244">
        <v>0</v>
      </c>
      <c r="E109" s="244">
        <v>0</v>
      </c>
      <c r="F109" s="244">
        <v>0</v>
      </c>
      <c r="G109" s="244">
        <v>0</v>
      </c>
      <c r="H109" s="244">
        <v>0</v>
      </c>
      <c r="I109" s="244">
        <v>0</v>
      </c>
      <c r="J109" s="244">
        <v>0</v>
      </c>
      <c r="K109" s="244">
        <v>0</v>
      </c>
      <c r="L109" s="244">
        <v>0</v>
      </c>
      <c r="M109" s="244">
        <v>0</v>
      </c>
      <c r="N109" s="244">
        <v>0</v>
      </c>
    </row>
    <row r="110" spans="1:14">
      <c r="A110" s="243" t="s">
        <v>505</v>
      </c>
      <c r="B110" s="244">
        <v>668901</v>
      </c>
      <c r="C110" s="244">
        <v>0</v>
      </c>
      <c r="D110" s="244">
        <v>298899</v>
      </c>
      <c r="E110" s="244">
        <v>302072</v>
      </c>
      <c r="F110" s="244">
        <v>0</v>
      </c>
      <c r="G110" s="244">
        <v>68173</v>
      </c>
      <c r="H110" s="244">
        <v>-243</v>
      </c>
      <c r="I110" s="244">
        <v>0</v>
      </c>
      <c r="J110" s="244">
        <v>0</v>
      </c>
      <c r="K110" s="244">
        <v>0</v>
      </c>
      <c r="L110" s="244">
        <v>668901</v>
      </c>
      <c r="M110" s="244">
        <v>0</v>
      </c>
      <c r="N110" s="244">
        <v>668901</v>
      </c>
    </row>
    <row r="111" spans="1:14">
      <c r="A111" s="243" t="s">
        <v>997</v>
      </c>
      <c r="B111" s="244">
        <v>572977</v>
      </c>
      <c r="C111" s="244">
        <v>0</v>
      </c>
      <c r="D111" s="244">
        <v>257549</v>
      </c>
      <c r="E111" s="244">
        <v>257673</v>
      </c>
      <c r="F111" s="244">
        <v>0</v>
      </c>
      <c r="G111" s="244">
        <v>57335</v>
      </c>
      <c r="H111" s="244">
        <v>420</v>
      </c>
      <c r="I111" s="244">
        <v>0</v>
      </c>
      <c r="J111" s="244">
        <v>0</v>
      </c>
      <c r="K111" s="244">
        <v>0</v>
      </c>
      <c r="L111" s="244">
        <v>572977</v>
      </c>
      <c r="M111" s="244">
        <v>0</v>
      </c>
      <c r="N111" s="244">
        <v>572977</v>
      </c>
    </row>
    <row r="112" spans="1:14">
      <c r="A112" s="243" t="s">
        <v>998</v>
      </c>
      <c r="B112" s="244">
        <v>-2552</v>
      </c>
      <c r="C112" s="244">
        <v>0</v>
      </c>
      <c r="D112" s="244">
        <v>-231</v>
      </c>
      <c r="E112" s="244">
        <v>-1276</v>
      </c>
      <c r="F112" s="244">
        <v>0</v>
      </c>
      <c r="G112" s="244">
        <v>-382</v>
      </c>
      <c r="H112" s="244">
        <v>-663</v>
      </c>
      <c r="I112" s="244">
        <v>0</v>
      </c>
      <c r="J112" s="244">
        <v>0</v>
      </c>
      <c r="K112" s="244">
        <v>0</v>
      </c>
      <c r="L112" s="244">
        <v>-2552</v>
      </c>
      <c r="M112" s="244">
        <v>0</v>
      </c>
      <c r="N112" s="244">
        <v>-2552</v>
      </c>
    </row>
    <row r="113" spans="1:14">
      <c r="A113" s="243" t="s">
        <v>999</v>
      </c>
      <c r="B113" s="244">
        <v>0</v>
      </c>
      <c r="C113" s="244">
        <v>0</v>
      </c>
      <c r="D113" s="244">
        <v>0</v>
      </c>
      <c r="E113" s="244">
        <v>0</v>
      </c>
      <c r="F113" s="244">
        <v>0</v>
      </c>
      <c r="G113" s="244">
        <v>0</v>
      </c>
      <c r="H113" s="244">
        <v>0</v>
      </c>
      <c r="I113" s="244">
        <v>0</v>
      </c>
      <c r="J113" s="244">
        <v>0</v>
      </c>
      <c r="K113" s="244">
        <v>0</v>
      </c>
      <c r="L113" s="244">
        <v>0</v>
      </c>
      <c r="M113" s="244">
        <v>0</v>
      </c>
      <c r="N113" s="244">
        <v>0</v>
      </c>
    </row>
    <row r="114" spans="1:14">
      <c r="A114" s="243" t="s">
        <v>1000</v>
      </c>
      <c r="B114" s="244">
        <v>98476</v>
      </c>
      <c r="C114" s="244">
        <v>0</v>
      </c>
      <c r="D114" s="244">
        <v>41581</v>
      </c>
      <c r="E114" s="244">
        <v>45675</v>
      </c>
      <c r="F114" s="244">
        <v>0</v>
      </c>
      <c r="G114" s="244">
        <v>11220</v>
      </c>
      <c r="H114" s="244">
        <v>0</v>
      </c>
      <c r="I114" s="244">
        <v>0</v>
      </c>
      <c r="J114" s="244">
        <v>0</v>
      </c>
      <c r="K114" s="244">
        <v>0</v>
      </c>
      <c r="L114" s="244">
        <v>98476</v>
      </c>
      <c r="M114" s="244">
        <v>0</v>
      </c>
      <c r="N114" s="244">
        <v>98476</v>
      </c>
    </row>
    <row r="115" spans="1:14">
      <c r="A115" s="243" t="s">
        <v>1001</v>
      </c>
      <c r="B115" s="244">
        <v>0</v>
      </c>
      <c r="C115" s="244">
        <v>0</v>
      </c>
      <c r="D115" s="244">
        <v>0</v>
      </c>
      <c r="E115" s="244">
        <v>0</v>
      </c>
      <c r="F115" s="244">
        <v>0</v>
      </c>
      <c r="G115" s="244">
        <v>0</v>
      </c>
      <c r="H115" s="244">
        <v>0</v>
      </c>
      <c r="I115" s="244">
        <v>0</v>
      </c>
      <c r="J115" s="244">
        <v>0</v>
      </c>
      <c r="K115" s="244">
        <v>0</v>
      </c>
      <c r="L115" s="244">
        <v>0</v>
      </c>
      <c r="M115" s="244">
        <v>0</v>
      </c>
      <c r="N115" s="244">
        <v>0</v>
      </c>
    </row>
    <row r="116" spans="1:14">
      <c r="A116" s="243" t="s">
        <v>1002</v>
      </c>
      <c r="B116" s="244">
        <v>0</v>
      </c>
      <c r="C116" s="244">
        <v>0</v>
      </c>
      <c r="D116" s="244">
        <v>0</v>
      </c>
      <c r="E116" s="244">
        <v>0</v>
      </c>
      <c r="F116" s="244">
        <v>0</v>
      </c>
      <c r="G116" s="244">
        <v>0</v>
      </c>
      <c r="H116" s="244">
        <v>0</v>
      </c>
      <c r="I116" s="244">
        <v>0</v>
      </c>
      <c r="J116" s="244">
        <v>0</v>
      </c>
      <c r="K116" s="244">
        <v>0</v>
      </c>
      <c r="L116" s="244">
        <v>0</v>
      </c>
      <c r="M116" s="244">
        <v>0</v>
      </c>
      <c r="N116" s="244">
        <v>0</v>
      </c>
    </row>
    <row r="117" spans="1:14">
      <c r="A117" s="243" t="s">
        <v>1003</v>
      </c>
      <c r="B117" s="244">
        <v>0</v>
      </c>
      <c r="C117" s="244">
        <v>0</v>
      </c>
      <c r="D117" s="244">
        <v>0</v>
      </c>
      <c r="E117" s="244">
        <v>0</v>
      </c>
      <c r="F117" s="244">
        <v>0</v>
      </c>
      <c r="G117" s="244">
        <v>0</v>
      </c>
      <c r="H117" s="244">
        <v>0</v>
      </c>
      <c r="I117" s="244">
        <v>0</v>
      </c>
      <c r="J117" s="244">
        <v>0</v>
      </c>
      <c r="K117" s="244">
        <v>0</v>
      </c>
      <c r="L117" s="244">
        <v>0</v>
      </c>
      <c r="M117" s="244">
        <v>0</v>
      </c>
      <c r="N117" s="244">
        <v>0</v>
      </c>
    </row>
    <row r="118" spans="1:14">
      <c r="A118" s="243" t="s">
        <v>1004</v>
      </c>
      <c r="B118" s="244">
        <v>0</v>
      </c>
      <c r="C118" s="244">
        <v>0</v>
      </c>
      <c r="D118" s="244">
        <v>0</v>
      </c>
      <c r="E118" s="244">
        <v>0</v>
      </c>
      <c r="F118" s="244">
        <v>0</v>
      </c>
      <c r="G118" s="244">
        <v>0</v>
      </c>
      <c r="H118" s="244">
        <v>0</v>
      </c>
      <c r="I118" s="244">
        <v>0</v>
      </c>
      <c r="J118" s="244">
        <v>0</v>
      </c>
      <c r="K118" s="244">
        <v>0</v>
      </c>
      <c r="L118" s="244">
        <v>0</v>
      </c>
      <c r="M118" s="244">
        <v>0</v>
      </c>
      <c r="N118" s="244">
        <v>0</v>
      </c>
    </row>
    <row r="119" spans="1:14">
      <c r="A119" s="243" t="s">
        <v>1006</v>
      </c>
      <c r="B119" s="244">
        <v>0</v>
      </c>
      <c r="C119" s="244">
        <v>0</v>
      </c>
      <c r="D119" s="244">
        <v>0</v>
      </c>
      <c r="E119" s="244">
        <v>0</v>
      </c>
      <c r="F119" s="244">
        <v>0</v>
      </c>
      <c r="G119" s="244">
        <v>0</v>
      </c>
      <c r="H119" s="244">
        <v>0</v>
      </c>
      <c r="I119" s="244">
        <v>0</v>
      </c>
      <c r="J119" s="244">
        <v>0</v>
      </c>
      <c r="K119" s="244">
        <v>0</v>
      </c>
      <c r="L119" s="244">
        <v>0</v>
      </c>
      <c r="M119" s="244">
        <v>0</v>
      </c>
      <c r="N119" s="244">
        <v>0</v>
      </c>
    </row>
    <row r="120" spans="1:14">
      <c r="A120" s="243" t="s">
        <v>1007</v>
      </c>
      <c r="B120" s="244">
        <v>0</v>
      </c>
      <c r="C120" s="244">
        <v>0</v>
      </c>
      <c r="D120" s="244">
        <v>0</v>
      </c>
      <c r="E120" s="244">
        <v>0</v>
      </c>
      <c r="F120" s="244">
        <v>0</v>
      </c>
      <c r="G120" s="244">
        <v>0</v>
      </c>
      <c r="H120" s="244">
        <v>0</v>
      </c>
      <c r="I120" s="244">
        <v>0</v>
      </c>
      <c r="J120" s="244">
        <v>0</v>
      </c>
      <c r="K120" s="244">
        <v>0</v>
      </c>
      <c r="L120" s="244">
        <v>0</v>
      </c>
      <c r="M120" s="244">
        <v>0</v>
      </c>
      <c r="N120" s="244">
        <v>0</v>
      </c>
    </row>
    <row r="121" spans="1:14">
      <c r="A121" s="243" t="s">
        <v>506</v>
      </c>
      <c r="B121" s="244">
        <v>3635354</v>
      </c>
      <c r="C121" s="244">
        <v>0</v>
      </c>
      <c r="D121" s="244">
        <v>0</v>
      </c>
      <c r="E121" s="244">
        <v>3635354</v>
      </c>
      <c r="F121" s="244">
        <v>0</v>
      </c>
      <c r="G121" s="244">
        <v>0</v>
      </c>
      <c r="H121" s="244">
        <v>0</v>
      </c>
      <c r="I121" s="244">
        <v>0</v>
      </c>
      <c r="J121" s="244">
        <v>0</v>
      </c>
      <c r="K121" s="244">
        <v>0</v>
      </c>
      <c r="L121" s="244">
        <v>3635354</v>
      </c>
      <c r="M121" s="244">
        <v>0</v>
      </c>
      <c r="N121" s="244">
        <v>3635354</v>
      </c>
    </row>
    <row r="122" spans="1:14">
      <c r="A122" s="243" t="s">
        <v>1008</v>
      </c>
      <c r="B122" s="244">
        <v>0</v>
      </c>
      <c r="C122" s="244">
        <v>0</v>
      </c>
      <c r="D122" s="244">
        <v>0</v>
      </c>
      <c r="E122" s="244">
        <v>0</v>
      </c>
      <c r="F122" s="244">
        <v>0</v>
      </c>
      <c r="G122" s="244">
        <v>0</v>
      </c>
      <c r="H122" s="244">
        <v>0</v>
      </c>
      <c r="I122" s="244">
        <v>0</v>
      </c>
      <c r="J122" s="244">
        <v>0</v>
      </c>
      <c r="K122" s="244">
        <v>0</v>
      </c>
      <c r="L122" s="244">
        <v>0</v>
      </c>
      <c r="M122" s="244">
        <v>0</v>
      </c>
      <c r="N122" s="244">
        <v>0</v>
      </c>
    </row>
    <row r="123" spans="1:14">
      <c r="A123" s="243" t="s">
        <v>1009</v>
      </c>
      <c r="B123" s="244">
        <v>539885</v>
      </c>
      <c r="C123" s="244">
        <v>0</v>
      </c>
      <c r="D123" s="244">
        <v>0</v>
      </c>
      <c r="E123" s="244">
        <v>539885</v>
      </c>
      <c r="F123" s="244">
        <v>0</v>
      </c>
      <c r="G123" s="244">
        <v>0</v>
      </c>
      <c r="H123" s="244">
        <v>0</v>
      </c>
      <c r="I123" s="244">
        <v>0</v>
      </c>
      <c r="J123" s="244">
        <v>0</v>
      </c>
      <c r="K123" s="244">
        <v>0</v>
      </c>
      <c r="L123" s="244">
        <v>539885</v>
      </c>
      <c r="M123" s="244">
        <v>0</v>
      </c>
      <c r="N123" s="244">
        <v>539885</v>
      </c>
    </row>
    <row r="124" spans="1:14">
      <c r="A124" s="243" t="s">
        <v>1010</v>
      </c>
      <c r="B124" s="244">
        <v>2175341</v>
      </c>
      <c r="C124" s="244">
        <v>0</v>
      </c>
      <c r="D124" s="244">
        <v>0</v>
      </c>
      <c r="E124" s="244">
        <v>2175341</v>
      </c>
      <c r="F124" s="244">
        <v>0</v>
      </c>
      <c r="G124" s="244">
        <v>0</v>
      </c>
      <c r="H124" s="244">
        <v>0</v>
      </c>
      <c r="I124" s="244">
        <v>0</v>
      </c>
      <c r="J124" s="244">
        <v>0</v>
      </c>
      <c r="K124" s="244">
        <v>0</v>
      </c>
      <c r="L124" s="244">
        <v>2175341</v>
      </c>
      <c r="M124" s="244">
        <v>0</v>
      </c>
      <c r="N124" s="244">
        <v>2175341</v>
      </c>
    </row>
    <row r="125" spans="1:14">
      <c r="A125" s="243" t="s">
        <v>1011</v>
      </c>
      <c r="B125" s="244">
        <v>920128</v>
      </c>
      <c r="C125" s="244">
        <v>0</v>
      </c>
      <c r="D125" s="244">
        <v>0</v>
      </c>
      <c r="E125" s="244">
        <v>920128</v>
      </c>
      <c r="F125" s="244">
        <v>0</v>
      </c>
      <c r="G125" s="244">
        <v>0</v>
      </c>
      <c r="H125" s="244">
        <v>0</v>
      </c>
      <c r="I125" s="244">
        <v>0</v>
      </c>
      <c r="J125" s="244">
        <v>0</v>
      </c>
      <c r="K125" s="244">
        <v>0</v>
      </c>
      <c r="L125" s="244">
        <v>920128</v>
      </c>
      <c r="M125" s="244">
        <v>0</v>
      </c>
      <c r="N125" s="244">
        <v>920128</v>
      </c>
    </row>
    <row r="126" spans="1:14">
      <c r="A126" s="243" t="s">
        <v>1012</v>
      </c>
      <c r="B126" s="244">
        <v>0</v>
      </c>
      <c r="C126" s="244">
        <v>0</v>
      </c>
      <c r="D126" s="244">
        <v>0</v>
      </c>
      <c r="E126" s="244">
        <v>0</v>
      </c>
      <c r="F126" s="244">
        <v>0</v>
      </c>
      <c r="G126" s="244">
        <v>0</v>
      </c>
      <c r="H126" s="244">
        <v>0</v>
      </c>
      <c r="I126" s="244">
        <v>0</v>
      </c>
      <c r="J126" s="244">
        <v>0</v>
      </c>
      <c r="K126" s="244">
        <v>0</v>
      </c>
      <c r="L126" s="244">
        <v>0</v>
      </c>
      <c r="M126" s="244">
        <v>0</v>
      </c>
      <c r="N126" s="244">
        <v>0</v>
      </c>
    </row>
    <row r="127" spans="1:14">
      <c r="A127" s="243" t="s">
        <v>1013</v>
      </c>
      <c r="B127" s="244">
        <v>0</v>
      </c>
      <c r="C127" s="244">
        <v>0</v>
      </c>
      <c r="D127" s="244">
        <v>0</v>
      </c>
      <c r="E127" s="244">
        <v>0</v>
      </c>
      <c r="F127" s="244">
        <v>0</v>
      </c>
      <c r="G127" s="244">
        <v>0</v>
      </c>
      <c r="H127" s="244">
        <v>0</v>
      </c>
      <c r="I127" s="244">
        <v>0</v>
      </c>
      <c r="J127" s="244">
        <v>0</v>
      </c>
      <c r="K127" s="244">
        <v>0</v>
      </c>
      <c r="L127" s="244">
        <v>0</v>
      </c>
      <c r="M127" s="244">
        <v>0</v>
      </c>
      <c r="N127" s="244">
        <v>0</v>
      </c>
    </row>
    <row r="128" spans="1:14">
      <c r="A128" s="243" t="s">
        <v>1014</v>
      </c>
      <c r="B128" s="244">
        <v>0</v>
      </c>
      <c r="C128" s="244">
        <v>0</v>
      </c>
      <c r="D128" s="244">
        <v>0</v>
      </c>
      <c r="E128" s="244">
        <v>0</v>
      </c>
      <c r="F128" s="244">
        <v>0</v>
      </c>
      <c r="G128" s="244">
        <v>0</v>
      </c>
      <c r="H128" s="244">
        <v>0</v>
      </c>
      <c r="I128" s="244">
        <v>0</v>
      </c>
      <c r="J128" s="244">
        <v>0</v>
      </c>
      <c r="K128" s="244">
        <v>0</v>
      </c>
      <c r="L128" s="244">
        <v>0</v>
      </c>
      <c r="M128" s="244">
        <v>0</v>
      </c>
      <c r="N128" s="244">
        <v>0</v>
      </c>
    </row>
    <row r="129" spans="1:14">
      <c r="A129" s="243" t="s">
        <v>510</v>
      </c>
      <c r="B129" s="244">
        <v>27001719</v>
      </c>
      <c r="C129" s="244">
        <v>0</v>
      </c>
      <c r="D129" s="244">
        <v>16602394</v>
      </c>
      <c r="E129" s="244">
        <v>15697011</v>
      </c>
      <c r="F129" s="244">
        <v>0</v>
      </c>
      <c r="G129" s="244">
        <v>-1943286</v>
      </c>
      <c r="H129" s="244">
        <v>-3354400</v>
      </c>
      <c r="I129" s="244">
        <v>0</v>
      </c>
      <c r="J129" s="244">
        <v>0</v>
      </c>
      <c r="K129" s="244">
        <v>0</v>
      </c>
      <c r="L129" s="244">
        <v>27001719</v>
      </c>
      <c r="M129" s="244">
        <v>0</v>
      </c>
      <c r="N129" s="244">
        <v>27001719</v>
      </c>
    </row>
    <row r="130" spans="1:14">
      <c r="A130" s="243" t="s">
        <v>512</v>
      </c>
      <c r="B130" s="244">
        <v>11980000</v>
      </c>
      <c r="C130" s="244">
        <v>0</v>
      </c>
      <c r="D130" s="244">
        <v>14196300</v>
      </c>
      <c r="E130" s="244">
        <v>3294500</v>
      </c>
      <c r="F130" s="244">
        <v>0</v>
      </c>
      <c r="G130" s="244">
        <v>-2156400</v>
      </c>
      <c r="H130" s="244">
        <v>-3354400</v>
      </c>
      <c r="I130" s="244">
        <v>0</v>
      </c>
      <c r="J130" s="244">
        <v>0</v>
      </c>
      <c r="K130" s="244">
        <v>0</v>
      </c>
      <c r="L130" s="244">
        <v>11980000</v>
      </c>
      <c r="M130" s="244">
        <v>0</v>
      </c>
      <c r="N130" s="244">
        <v>11980000</v>
      </c>
    </row>
    <row r="131" spans="1:14">
      <c r="A131" s="243" t="s">
        <v>1015</v>
      </c>
      <c r="B131" s="244">
        <v>0</v>
      </c>
      <c r="C131" s="244">
        <v>0</v>
      </c>
      <c r="D131" s="244">
        <v>0</v>
      </c>
      <c r="E131" s="244">
        <v>0</v>
      </c>
      <c r="F131" s="244">
        <v>0</v>
      </c>
      <c r="G131" s="244">
        <v>0</v>
      </c>
      <c r="H131" s="244">
        <v>0</v>
      </c>
      <c r="I131" s="244">
        <v>0</v>
      </c>
      <c r="J131" s="244">
        <v>0</v>
      </c>
      <c r="K131" s="244">
        <v>0</v>
      </c>
      <c r="L131" s="244">
        <v>0</v>
      </c>
      <c r="M131" s="244">
        <v>0</v>
      </c>
      <c r="N131" s="244">
        <v>0</v>
      </c>
    </row>
    <row r="132" spans="1:14">
      <c r="A132" s="243" t="s">
        <v>1016</v>
      </c>
      <c r="B132" s="244">
        <v>0</v>
      </c>
      <c r="C132" s="244">
        <v>0</v>
      </c>
      <c r="D132" s="244">
        <v>0</v>
      </c>
      <c r="E132" s="244">
        <v>0</v>
      </c>
      <c r="F132" s="244">
        <v>0</v>
      </c>
      <c r="G132" s="244">
        <v>0</v>
      </c>
      <c r="H132" s="244">
        <v>0</v>
      </c>
      <c r="I132" s="244">
        <v>0</v>
      </c>
      <c r="J132" s="244">
        <v>0</v>
      </c>
      <c r="K132" s="244">
        <v>0</v>
      </c>
      <c r="L132" s="244">
        <v>0</v>
      </c>
      <c r="M132" s="244">
        <v>0</v>
      </c>
      <c r="N132" s="244">
        <v>0</v>
      </c>
    </row>
    <row r="133" spans="1:14">
      <c r="A133" s="243" t="s">
        <v>1017</v>
      </c>
      <c r="B133" s="244">
        <v>0</v>
      </c>
      <c r="C133" s="244">
        <v>0</v>
      </c>
      <c r="D133" s="244">
        <v>0</v>
      </c>
      <c r="E133" s="244">
        <v>0</v>
      </c>
      <c r="F133" s="244">
        <v>0</v>
      </c>
      <c r="G133" s="244">
        <v>0</v>
      </c>
      <c r="H133" s="244">
        <v>0</v>
      </c>
      <c r="I133" s="244">
        <v>0</v>
      </c>
      <c r="J133" s="244">
        <v>0</v>
      </c>
      <c r="K133" s="244">
        <v>0</v>
      </c>
      <c r="L133" s="244">
        <v>0</v>
      </c>
      <c r="M133" s="244">
        <v>0</v>
      </c>
      <c r="N133" s="244">
        <v>0</v>
      </c>
    </row>
    <row r="134" spans="1:14">
      <c r="A134" s="243" t="s">
        <v>514</v>
      </c>
      <c r="B134" s="244">
        <v>15021719</v>
      </c>
      <c r="C134" s="244">
        <v>0</v>
      </c>
      <c r="D134" s="244">
        <v>2406094</v>
      </c>
      <c r="E134" s="244">
        <v>12402511</v>
      </c>
      <c r="F134" s="244">
        <v>0</v>
      </c>
      <c r="G134" s="244">
        <v>213114</v>
      </c>
      <c r="H134" s="244">
        <v>0</v>
      </c>
      <c r="I134" s="244">
        <v>0</v>
      </c>
      <c r="J134" s="244">
        <v>0</v>
      </c>
      <c r="K134" s="244">
        <v>0</v>
      </c>
      <c r="L134" s="244">
        <v>15021719</v>
      </c>
      <c r="M134" s="244">
        <v>0</v>
      </c>
      <c r="N134" s="244">
        <v>15021719</v>
      </c>
    </row>
    <row r="135" spans="1:14">
      <c r="A135" s="243" t="s">
        <v>1019</v>
      </c>
      <c r="B135" s="244">
        <v>0</v>
      </c>
      <c r="C135" s="244">
        <v>0</v>
      </c>
      <c r="D135" s="244">
        <v>0</v>
      </c>
      <c r="E135" s="244">
        <v>0</v>
      </c>
      <c r="F135" s="244">
        <v>0</v>
      </c>
      <c r="G135" s="244">
        <v>0</v>
      </c>
      <c r="H135" s="244">
        <v>0</v>
      </c>
      <c r="I135" s="244">
        <v>0</v>
      </c>
      <c r="J135" s="244">
        <v>0</v>
      </c>
      <c r="K135" s="244">
        <v>0</v>
      </c>
      <c r="L135" s="244">
        <v>0</v>
      </c>
      <c r="M135" s="244">
        <v>0</v>
      </c>
      <c r="N135" s="244">
        <v>0</v>
      </c>
    </row>
    <row r="136" spans="1:14">
      <c r="A136" s="243" t="s">
        <v>1020</v>
      </c>
      <c r="B136" s="244">
        <v>0</v>
      </c>
      <c r="C136" s="244">
        <v>0</v>
      </c>
      <c r="D136" s="244">
        <v>0</v>
      </c>
      <c r="E136" s="244">
        <v>0</v>
      </c>
      <c r="F136" s="244">
        <v>0</v>
      </c>
      <c r="G136" s="244">
        <v>0</v>
      </c>
      <c r="H136" s="244">
        <v>0</v>
      </c>
      <c r="I136" s="244">
        <v>0</v>
      </c>
      <c r="J136" s="244">
        <v>0</v>
      </c>
      <c r="K136" s="244">
        <v>0</v>
      </c>
      <c r="L136" s="244">
        <v>0</v>
      </c>
      <c r="M136" s="244">
        <v>0</v>
      </c>
      <c r="N136" s="244">
        <v>0</v>
      </c>
    </row>
    <row r="137" spans="1:14">
      <c r="A137" s="245" t="s">
        <v>1021</v>
      </c>
      <c r="B137" s="246">
        <v>0</v>
      </c>
      <c r="C137" s="246">
        <v>0</v>
      </c>
      <c r="D137" s="246">
        <v>0</v>
      </c>
      <c r="E137" s="246">
        <v>0</v>
      </c>
      <c r="F137" s="246">
        <v>0</v>
      </c>
      <c r="G137" s="246">
        <v>0</v>
      </c>
      <c r="H137" s="246">
        <v>0</v>
      </c>
      <c r="I137" s="246">
        <v>0</v>
      </c>
      <c r="J137" s="246">
        <v>0</v>
      </c>
      <c r="K137" s="246">
        <v>0</v>
      </c>
      <c r="L137" s="246">
        <v>0</v>
      </c>
      <c r="M137" s="246">
        <v>0</v>
      </c>
      <c r="N137" s="246">
        <v>0</v>
      </c>
    </row>
    <row r="138" spans="1:14">
      <c r="A138" s="247" t="s">
        <v>497</v>
      </c>
      <c r="B138" s="248">
        <v>38506826</v>
      </c>
      <c r="C138" s="248">
        <v>7776</v>
      </c>
      <c r="D138" s="248">
        <v>17139773</v>
      </c>
      <c r="E138" s="248">
        <v>24177733</v>
      </c>
      <c r="F138" s="248">
        <v>0</v>
      </c>
      <c r="G138" s="248">
        <v>-1264839</v>
      </c>
      <c r="H138" s="248">
        <v>-1553617</v>
      </c>
      <c r="I138" s="248">
        <v>0</v>
      </c>
      <c r="J138" s="248">
        <v>1080</v>
      </c>
      <c r="K138" s="248">
        <v>1080</v>
      </c>
      <c r="L138" s="248">
        <v>38507906</v>
      </c>
      <c r="M138" s="248">
        <v>0</v>
      </c>
      <c r="N138" s="248">
        <v>38507906</v>
      </c>
    </row>
    <row r="139" spans="1:14">
      <c r="A139" s="243" t="s">
        <v>517</v>
      </c>
      <c r="B139" s="244">
        <v>241330755</v>
      </c>
      <c r="C139" s="244">
        <v>241330755</v>
      </c>
      <c r="D139" s="244">
        <v>0</v>
      </c>
      <c r="E139" s="244">
        <v>0</v>
      </c>
      <c r="F139" s="244">
        <v>0</v>
      </c>
      <c r="G139" s="244">
        <v>0</v>
      </c>
      <c r="H139" s="244">
        <v>0</v>
      </c>
      <c r="I139" s="244">
        <v>0</v>
      </c>
      <c r="J139" s="244">
        <v>0</v>
      </c>
      <c r="K139" s="244">
        <v>0</v>
      </c>
      <c r="L139" s="244">
        <v>241330755</v>
      </c>
      <c r="M139" s="244">
        <v>0</v>
      </c>
      <c r="N139" s="244">
        <v>241330755</v>
      </c>
    </row>
    <row r="140" spans="1:14">
      <c r="A140" s="243" t="s">
        <v>518</v>
      </c>
      <c r="B140" s="244">
        <v>241330755</v>
      </c>
      <c r="C140" s="244">
        <v>241330755</v>
      </c>
      <c r="D140" s="244">
        <v>0</v>
      </c>
      <c r="E140" s="244">
        <v>0</v>
      </c>
      <c r="F140" s="244">
        <v>0</v>
      </c>
      <c r="G140" s="244">
        <v>0</v>
      </c>
      <c r="H140" s="244">
        <v>0</v>
      </c>
      <c r="I140" s="244">
        <v>0</v>
      </c>
      <c r="J140" s="244">
        <v>0</v>
      </c>
      <c r="K140" s="244">
        <v>0</v>
      </c>
      <c r="L140" s="244">
        <v>241330755</v>
      </c>
      <c r="M140" s="244">
        <v>0</v>
      </c>
      <c r="N140" s="244">
        <v>241330755</v>
      </c>
    </row>
    <row r="141" spans="1:14">
      <c r="A141" s="243" t="s">
        <v>1022</v>
      </c>
      <c r="B141" s="244">
        <v>0</v>
      </c>
      <c r="C141" s="244">
        <v>0</v>
      </c>
      <c r="D141" s="244">
        <v>0</v>
      </c>
      <c r="E141" s="244">
        <v>0</v>
      </c>
      <c r="F141" s="244">
        <v>0</v>
      </c>
      <c r="G141" s="244">
        <v>0</v>
      </c>
      <c r="H141" s="244">
        <v>0</v>
      </c>
      <c r="I141" s="244">
        <v>0</v>
      </c>
      <c r="J141" s="244">
        <v>0</v>
      </c>
      <c r="K141" s="244">
        <v>0</v>
      </c>
      <c r="L141" s="244">
        <v>0</v>
      </c>
      <c r="M141" s="244">
        <v>0</v>
      </c>
      <c r="N141" s="244">
        <v>0</v>
      </c>
    </row>
    <row r="142" spans="1:14">
      <c r="A142" s="243" t="s">
        <v>1023</v>
      </c>
      <c r="B142" s="244">
        <v>0</v>
      </c>
      <c r="C142" s="244">
        <v>0</v>
      </c>
      <c r="D142" s="244">
        <v>0</v>
      </c>
      <c r="E142" s="244">
        <v>0</v>
      </c>
      <c r="F142" s="244">
        <v>0</v>
      </c>
      <c r="G142" s="244">
        <v>0</v>
      </c>
      <c r="H142" s="244">
        <v>0</v>
      </c>
      <c r="I142" s="244">
        <v>0</v>
      </c>
      <c r="J142" s="244">
        <v>0</v>
      </c>
      <c r="K142" s="244">
        <v>0</v>
      </c>
      <c r="L142" s="244">
        <v>0</v>
      </c>
      <c r="M142" s="244">
        <v>0</v>
      </c>
      <c r="N142" s="244">
        <v>0</v>
      </c>
    </row>
    <row r="143" spans="1:14">
      <c r="A143" s="243" t="s">
        <v>520</v>
      </c>
      <c r="B143" s="244">
        <v>502463374</v>
      </c>
      <c r="C143" s="244">
        <v>322800000</v>
      </c>
      <c r="D143" s="244">
        <v>90005010</v>
      </c>
      <c r="E143" s="244">
        <v>74815193</v>
      </c>
      <c r="F143" s="244">
        <v>0</v>
      </c>
      <c r="G143" s="244">
        <v>4170285</v>
      </c>
      <c r="H143" s="244">
        <v>10672886</v>
      </c>
      <c r="I143" s="244">
        <v>0</v>
      </c>
      <c r="J143" s="244">
        <v>0</v>
      </c>
      <c r="K143" s="244">
        <v>0</v>
      </c>
      <c r="L143" s="244">
        <v>502463374</v>
      </c>
      <c r="M143" s="244">
        <v>0</v>
      </c>
      <c r="N143" s="244">
        <v>502463374</v>
      </c>
    </row>
    <row r="144" spans="1:14">
      <c r="A144" s="243" t="s">
        <v>522</v>
      </c>
      <c r="B144" s="244">
        <v>502463374</v>
      </c>
      <c r="C144" s="244">
        <v>322800000</v>
      </c>
      <c r="D144" s="244">
        <v>90005010</v>
      </c>
      <c r="E144" s="244">
        <v>74815193</v>
      </c>
      <c r="F144" s="244">
        <v>0</v>
      </c>
      <c r="G144" s="244">
        <v>4170285</v>
      </c>
      <c r="H144" s="244">
        <v>10672886</v>
      </c>
      <c r="I144" s="244">
        <v>0</v>
      </c>
      <c r="J144" s="244">
        <v>0</v>
      </c>
      <c r="K144" s="244">
        <v>0</v>
      </c>
      <c r="L144" s="244">
        <v>502463374</v>
      </c>
      <c r="M144" s="244">
        <v>0</v>
      </c>
      <c r="N144" s="244">
        <v>502463374</v>
      </c>
    </row>
    <row r="145" spans="1:14">
      <c r="A145" s="243" t="s">
        <v>524</v>
      </c>
      <c r="B145" s="244">
        <v>356640923</v>
      </c>
      <c r="C145" s="244">
        <v>-61407582</v>
      </c>
      <c r="D145" s="244">
        <v>38858000</v>
      </c>
      <c r="E145" s="244">
        <v>305198505</v>
      </c>
      <c r="F145" s="244">
        <v>0</v>
      </c>
      <c r="G145" s="244">
        <v>29980000</v>
      </c>
      <c r="H145" s="244">
        <v>44012000</v>
      </c>
      <c r="I145" s="244">
        <v>0</v>
      </c>
      <c r="J145" s="244">
        <v>0</v>
      </c>
      <c r="K145" s="244">
        <v>0</v>
      </c>
      <c r="L145" s="244">
        <v>356640923</v>
      </c>
      <c r="M145" s="244">
        <v>0</v>
      </c>
      <c r="N145" s="244">
        <v>356640923</v>
      </c>
    </row>
    <row r="146" spans="1:14">
      <c r="A146" s="243" t="s">
        <v>1024</v>
      </c>
      <c r="B146" s="244">
        <v>0</v>
      </c>
      <c r="C146" s="244">
        <v>0</v>
      </c>
      <c r="D146" s="244">
        <v>0</v>
      </c>
      <c r="E146" s="244">
        <v>0</v>
      </c>
      <c r="F146" s="244">
        <v>0</v>
      </c>
      <c r="G146" s="244">
        <v>0</v>
      </c>
      <c r="H146" s="244">
        <v>0</v>
      </c>
      <c r="I146" s="244">
        <v>0</v>
      </c>
      <c r="J146" s="244">
        <v>0</v>
      </c>
      <c r="K146" s="244">
        <v>0</v>
      </c>
      <c r="L146" s="244">
        <v>0</v>
      </c>
      <c r="M146" s="244">
        <v>0</v>
      </c>
      <c r="N146" s="244">
        <v>0</v>
      </c>
    </row>
    <row r="147" spans="1:14">
      <c r="A147" s="243" t="s">
        <v>526</v>
      </c>
      <c r="B147" s="244">
        <v>168800000</v>
      </c>
      <c r="C147" s="244">
        <v>78800000</v>
      </c>
      <c r="D147" s="244">
        <v>12500000</v>
      </c>
      <c r="E147" s="244">
        <v>74500000</v>
      </c>
      <c r="F147" s="244">
        <v>0</v>
      </c>
      <c r="G147" s="244">
        <v>3000000</v>
      </c>
      <c r="H147" s="244">
        <v>0</v>
      </c>
      <c r="I147" s="244">
        <v>0</v>
      </c>
      <c r="J147" s="244">
        <v>0</v>
      </c>
      <c r="K147" s="244">
        <v>0</v>
      </c>
      <c r="L147" s="244">
        <v>168800000</v>
      </c>
      <c r="M147" s="244">
        <v>0</v>
      </c>
      <c r="N147" s="244">
        <v>168800000</v>
      </c>
    </row>
    <row r="148" spans="1:14">
      <c r="A148" s="243" t="s">
        <v>1025</v>
      </c>
      <c r="B148" s="244">
        <v>0</v>
      </c>
      <c r="C148" s="244">
        <v>-52000000</v>
      </c>
      <c r="D148" s="244">
        <v>4950000</v>
      </c>
      <c r="E148" s="244">
        <v>36050000</v>
      </c>
      <c r="F148" s="244">
        <v>0</v>
      </c>
      <c r="G148" s="244">
        <v>3700000</v>
      </c>
      <c r="H148" s="244">
        <v>7300000</v>
      </c>
      <c r="I148" s="244">
        <v>0</v>
      </c>
      <c r="J148" s="244">
        <v>0</v>
      </c>
      <c r="K148" s="244">
        <v>0</v>
      </c>
      <c r="L148" s="244">
        <v>0</v>
      </c>
      <c r="M148" s="244">
        <v>0</v>
      </c>
      <c r="N148" s="244">
        <v>0</v>
      </c>
    </row>
    <row r="149" spans="1:14">
      <c r="A149" s="243" t="s">
        <v>528</v>
      </c>
      <c r="B149" s="244">
        <v>20000000</v>
      </c>
      <c r="C149" s="244">
        <v>-21801606</v>
      </c>
      <c r="D149" s="244">
        <v>8700000</v>
      </c>
      <c r="E149" s="244">
        <v>31001606</v>
      </c>
      <c r="F149" s="244">
        <v>0</v>
      </c>
      <c r="G149" s="244">
        <v>2100000</v>
      </c>
      <c r="H149" s="244">
        <v>0</v>
      </c>
      <c r="I149" s="244">
        <v>0</v>
      </c>
      <c r="J149" s="244">
        <v>0</v>
      </c>
      <c r="K149" s="244">
        <v>0</v>
      </c>
      <c r="L149" s="244">
        <v>20000000</v>
      </c>
      <c r="M149" s="244">
        <v>0</v>
      </c>
      <c r="N149" s="244">
        <v>20000000</v>
      </c>
    </row>
    <row r="150" spans="1:14">
      <c r="A150" s="243" t="s">
        <v>1026</v>
      </c>
      <c r="B150" s="244">
        <v>0</v>
      </c>
      <c r="C150" s="244">
        <v>-14000000</v>
      </c>
      <c r="D150" s="244">
        <v>0</v>
      </c>
      <c r="E150" s="244">
        <v>14000000</v>
      </c>
      <c r="F150" s="244">
        <v>0</v>
      </c>
      <c r="G150" s="244">
        <v>0</v>
      </c>
      <c r="H150" s="244">
        <v>0</v>
      </c>
      <c r="I150" s="244">
        <v>0</v>
      </c>
      <c r="J150" s="244">
        <v>0</v>
      </c>
      <c r="K150" s="244">
        <v>0</v>
      </c>
      <c r="L150" s="244">
        <v>0</v>
      </c>
      <c r="M150" s="244">
        <v>0</v>
      </c>
      <c r="N150" s="244">
        <v>0</v>
      </c>
    </row>
    <row r="151" spans="1:14">
      <c r="A151" s="243" t="s">
        <v>1027</v>
      </c>
      <c r="B151" s="244">
        <v>0</v>
      </c>
      <c r="C151" s="244">
        <v>0</v>
      </c>
      <c r="D151" s="244">
        <v>0</v>
      </c>
      <c r="E151" s="244">
        <v>0</v>
      </c>
      <c r="F151" s="244">
        <v>0</v>
      </c>
      <c r="G151" s="244">
        <v>0</v>
      </c>
      <c r="H151" s="244">
        <v>0</v>
      </c>
      <c r="I151" s="244">
        <v>0</v>
      </c>
      <c r="J151" s="244">
        <v>0</v>
      </c>
      <c r="K151" s="244">
        <v>0</v>
      </c>
      <c r="L151" s="244">
        <v>0</v>
      </c>
      <c r="M151" s="244">
        <v>0</v>
      </c>
      <c r="N151" s="244">
        <v>0</v>
      </c>
    </row>
    <row r="152" spans="1:14">
      <c r="A152" s="243" t="s">
        <v>1028</v>
      </c>
      <c r="B152" s="244">
        <v>0</v>
      </c>
      <c r="C152" s="244">
        <v>-40046899</v>
      </c>
      <c r="D152" s="244">
        <v>0</v>
      </c>
      <c r="E152" s="244">
        <v>40046899</v>
      </c>
      <c r="F152" s="244">
        <v>0</v>
      </c>
      <c r="G152" s="244">
        <v>0</v>
      </c>
      <c r="H152" s="244">
        <v>0</v>
      </c>
      <c r="I152" s="244">
        <v>0</v>
      </c>
      <c r="J152" s="244">
        <v>0</v>
      </c>
      <c r="K152" s="244">
        <v>0</v>
      </c>
      <c r="L152" s="244">
        <v>0</v>
      </c>
      <c r="M152" s="244">
        <v>0</v>
      </c>
      <c r="N152" s="244">
        <v>0</v>
      </c>
    </row>
    <row r="153" spans="1:14">
      <c r="A153" s="243" t="s">
        <v>530</v>
      </c>
      <c r="B153" s="244">
        <v>41200000</v>
      </c>
      <c r="C153" s="244">
        <v>-50000000</v>
      </c>
      <c r="D153" s="244">
        <v>8208000</v>
      </c>
      <c r="E153" s="244">
        <v>45600000</v>
      </c>
      <c r="F153" s="244">
        <v>0</v>
      </c>
      <c r="G153" s="244">
        <v>13680000</v>
      </c>
      <c r="H153" s="244">
        <v>23712000</v>
      </c>
      <c r="I153" s="244">
        <v>0</v>
      </c>
      <c r="J153" s="244">
        <v>0</v>
      </c>
      <c r="K153" s="244">
        <v>0</v>
      </c>
      <c r="L153" s="244">
        <v>41200000</v>
      </c>
      <c r="M153" s="244">
        <v>0</v>
      </c>
      <c r="N153" s="244">
        <v>41200000</v>
      </c>
    </row>
    <row r="154" spans="1:14">
      <c r="A154" s="243" t="s">
        <v>1029</v>
      </c>
      <c r="B154" s="244">
        <v>0</v>
      </c>
      <c r="C154" s="244">
        <v>-89000000</v>
      </c>
      <c r="D154" s="244">
        <v>4500000</v>
      </c>
      <c r="E154" s="244">
        <v>64000000</v>
      </c>
      <c r="F154" s="244">
        <v>0</v>
      </c>
      <c r="G154" s="244">
        <v>7500000</v>
      </c>
      <c r="H154" s="244">
        <v>13000000</v>
      </c>
      <c r="I154" s="244">
        <v>0</v>
      </c>
      <c r="J154" s="244">
        <v>0</v>
      </c>
      <c r="K154" s="244">
        <v>0</v>
      </c>
      <c r="L154" s="244">
        <v>0</v>
      </c>
      <c r="M154" s="244">
        <v>0</v>
      </c>
      <c r="N154" s="244">
        <v>0</v>
      </c>
    </row>
    <row r="155" spans="1:14">
      <c r="A155" s="243" t="s">
        <v>532</v>
      </c>
      <c r="B155" s="244">
        <v>126640923</v>
      </c>
      <c r="C155" s="244">
        <v>126640923</v>
      </c>
      <c r="D155" s="244">
        <v>0</v>
      </c>
      <c r="E155" s="244">
        <v>0</v>
      </c>
      <c r="F155" s="244">
        <v>0</v>
      </c>
      <c r="G155" s="244">
        <v>0</v>
      </c>
      <c r="H155" s="244">
        <v>0</v>
      </c>
      <c r="I155" s="244">
        <v>0</v>
      </c>
      <c r="J155" s="244">
        <v>0</v>
      </c>
      <c r="K155" s="244">
        <v>0</v>
      </c>
      <c r="L155" s="244">
        <v>126640923</v>
      </c>
      <c r="M155" s="244">
        <v>0</v>
      </c>
      <c r="N155" s="244">
        <v>126640923</v>
      </c>
    </row>
    <row r="156" spans="1:14">
      <c r="A156" s="243" t="s">
        <v>499</v>
      </c>
      <c r="B156" s="244">
        <v>695123999</v>
      </c>
      <c r="C156" s="244">
        <v>-547082837</v>
      </c>
      <c r="D156" s="244">
        <v>290458732</v>
      </c>
      <c r="E156" s="244">
        <v>332251736</v>
      </c>
      <c r="F156" s="244">
        <v>9471314</v>
      </c>
      <c r="G156" s="244">
        <v>141194845</v>
      </c>
      <c r="H156" s="244">
        <v>467613000</v>
      </c>
      <c r="I156" s="244">
        <v>1217209</v>
      </c>
      <c r="J156" s="244">
        <v>41311425</v>
      </c>
      <c r="K156" s="244">
        <v>41311425</v>
      </c>
      <c r="L156" s="244">
        <v>736435424</v>
      </c>
      <c r="M156" s="244">
        <v>0</v>
      </c>
      <c r="N156" s="244">
        <v>736435424</v>
      </c>
    </row>
    <row r="157" spans="1:14">
      <c r="A157" s="245" t="s">
        <v>500</v>
      </c>
      <c r="B157" s="246">
        <v>-37052370</v>
      </c>
      <c r="C157" s="246">
        <v>-1354432</v>
      </c>
      <c r="D157" s="246">
        <v>-27224117</v>
      </c>
      <c r="E157" s="246">
        <v>5773244</v>
      </c>
      <c r="F157" s="246">
        <v>8598056</v>
      </c>
      <c r="G157" s="246">
        <v>-24576057</v>
      </c>
      <c r="H157" s="246">
        <v>734444</v>
      </c>
      <c r="I157" s="246">
        <v>996492</v>
      </c>
      <c r="J157" s="246">
        <v>3376743</v>
      </c>
      <c r="K157" s="246">
        <v>3376743</v>
      </c>
      <c r="L157" s="246">
        <v>-33675627</v>
      </c>
      <c r="M157" s="246">
        <v>0</v>
      </c>
      <c r="N157" s="246">
        <v>-33675627</v>
      </c>
    </row>
    <row r="158" spans="1:14">
      <c r="A158" s="247" t="s">
        <v>501</v>
      </c>
      <c r="B158" s="248">
        <v>1795559051</v>
      </c>
      <c r="C158" s="248">
        <v>-44359664</v>
      </c>
      <c r="D158" s="248">
        <v>419321742</v>
      </c>
      <c r="E158" s="248">
        <v>712265434</v>
      </c>
      <c r="F158" s="248">
        <v>9471314</v>
      </c>
      <c r="G158" s="248">
        <v>175345130</v>
      </c>
      <c r="H158" s="248">
        <v>522297886</v>
      </c>
      <c r="I158" s="248">
        <v>1217209</v>
      </c>
      <c r="J158" s="248">
        <v>41311425</v>
      </c>
      <c r="K158" s="248">
        <v>41311425</v>
      </c>
      <c r="L158" s="248">
        <v>1836870476</v>
      </c>
      <c r="M158" s="248">
        <v>0</v>
      </c>
      <c r="N158" s="248">
        <v>1836870476</v>
      </c>
    </row>
    <row r="159" spans="1:14">
      <c r="A159" s="247" t="s">
        <v>503</v>
      </c>
      <c r="B159" s="248">
        <v>1834065877</v>
      </c>
      <c r="C159" s="248">
        <v>-44351888</v>
      </c>
      <c r="D159" s="248">
        <v>436461515</v>
      </c>
      <c r="E159" s="248">
        <v>736443167</v>
      </c>
      <c r="F159" s="248">
        <v>9471314</v>
      </c>
      <c r="G159" s="248">
        <v>174080291</v>
      </c>
      <c r="H159" s="248">
        <v>520744269</v>
      </c>
      <c r="I159" s="248">
        <v>1217209</v>
      </c>
      <c r="J159" s="248">
        <v>41312505</v>
      </c>
      <c r="K159" s="248">
        <v>41312505</v>
      </c>
      <c r="L159" s="248">
        <v>1875378382</v>
      </c>
      <c r="M159" s="248">
        <v>0</v>
      </c>
      <c r="N159" s="248">
        <v>1875378382</v>
      </c>
    </row>
  </sheetData>
  <sheetProtection password="EE56" sheet="1" formatCells="0" formatColumns="0" formatRows="0" insertColumns="0" insertRows="0" insertHyperlinks="0" deleteColumns="0" deleteRows="0" sort="0" autoFilter="0" pivotTables="0"/>
  <phoneticPr fontId="4"/>
  <pageMargins left="0.58333333333333337" right="0.30555555555555558" top="0.75" bottom="0.75" header="0" footer="0"/>
  <pageSetup paperSize="12" orientation="landscape" verticalDpi="0" r:id="rId1"/>
  <headerFooter>
    <oddFooter>&amp;C&amp;"ＭＳ Ｐ明朝"&amp;9&amp;P頁</oddFooter>
  </headerFooter>
  <rowBreaks count="1" manualBreakCount="1">
    <brk id="91"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4"/>
  <sheetViews>
    <sheetView showGridLines="0" zoomScaleNormal="100" workbookViewId="0"/>
  </sheetViews>
  <sheetFormatPr defaultRowHeight="13.5"/>
  <cols>
    <col min="1" max="1" width="50.625" style="221" customWidth="1"/>
    <col min="2" max="6" width="15.625" style="221" customWidth="1"/>
    <col min="7" max="16384" width="9" style="221"/>
  </cols>
  <sheetData>
    <row r="1" spans="1:6" ht="61.7" customHeight="1"/>
    <row r="2" spans="1:6" ht="23.25" customHeight="1"/>
    <row r="3" spans="1:6" ht="10.5" customHeight="1"/>
    <row r="4" spans="1:6" ht="24">
      <c r="A4" s="222" t="s">
        <v>173</v>
      </c>
      <c r="B4" s="223" t="s">
        <v>534</v>
      </c>
      <c r="C4" s="223" t="s">
        <v>535</v>
      </c>
      <c r="D4" s="224" t="s">
        <v>174</v>
      </c>
      <c r="E4" s="224" t="s">
        <v>536</v>
      </c>
      <c r="F4" s="224" t="s">
        <v>537</v>
      </c>
    </row>
    <row r="5" spans="1:6">
      <c r="A5" s="225" t="s">
        <v>491</v>
      </c>
      <c r="B5" s="226">
        <v>481560917</v>
      </c>
      <c r="C5" s="226">
        <v>41312505</v>
      </c>
      <c r="D5" s="226">
        <v>522873422</v>
      </c>
      <c r="E5" s="226">
        <v>0</v>
      </c>
      <c r="F5" s="226">
        <v>522873422</v>
      </c>
    </row>
    <row r="6" spans="1:6">
      <c r="A6" s="227" t="s">
        <v>493</v>
      </c>
      <c r="B6" s="228">
        <v>235160745</v>
      </c>
      <c r="C6" s="228">
        <v>40714368</v>
      </c>
      <c r="D6" s="228">
        <v>275875113</v>
      </c>
      <c r="E6" s="228">
        <v>0</v>
      </c>
      <c r="F6" s="228">
        <v>275875113</v>
      </c>
    </row>
    <row r="7" spans="1:6">
      <c r="A7" s="227" t="s">
        <v>915</v>
      </c>
      <c r="B7" s="228">
        <v>-4647602</v>
      </c>
      <c r="C7" s="228">
        <v>5425527</v>
      </c>
      <c r="D7" s="228">
        <v>777925</v>
      </c>
      <c r="E7" s="228">
        <v>0</v>
      </c>
      <c r="F7" s="228">
        <v>777925</v>
      </c>
    </row>
    <row r="8" spans="1:6">
      <c r="A8" s="227" t="s">
        <v>916</v>
      </c>
      <c r="B8" s="228">
        <v>-4805124</v>
      </c>
      <c r="C8" s="228">
        <v>5510246</v>
      </c>
      <c r="D8" s="228">
        <v>705122</v>
      </c>
      <c r="E8" s="228">
        <v>0</v>
      </c>
      <c r="F8" s="228">
        <v>705122</v>
      </c>
    </row>
    <row r="9" spans="1:6">
      <c r="A9" s="227" t="s">
        <v>917</v>
      </c>
      <c r="B9" s="228">
        <v>157522</v>
      </c>
      <c r="C9" s="228">
        <v>-84719</v>
      </c>
      <c r="D9" s="228">
        <v>72803</v>
      </c>
      <c r="E9" s="228">
        <v>0</v>
      </c>
      <c r="F9" s="228">
        <v>72803</v>
      </c>
    </row>
    <row r="10" spans="1:6">
      <c r="A10" s="227" t="s">
        <v>918</v>
      </c>
      <c r="B10" s="228">
        <v>239808347</v>
      </c>
      <c r="C10" s="228">
        <v>35288841</v>
      </c>
      <c r="D10" s="228">
        <v>275097188</v>
      </c>
      <c r="E10" s="228">
        <v>0</v>
      </c>
      <c r="F10" s="228">
        <v>275097188</v>
      </c>
    </row>
    <row r="11" spans="1:6">
      <c r="A11" s="227" t="s">
        <v>919</v>
      </c>
      <c r="B11" s="228">
        <v>22658623</v>
      </c>
      <c r="C11" s="228">
        <v>-132597</v>
      </c>
      <c r="D11" s="228">
        <v>22526026</v>
      </c>
      <c r="E11" s="228">
        <v>0</v>
      </c>
      <c r="F11" s="228">
        <v>22526026</v>
      </c>
    </row>
    <row r="12" spans="1:6">
      <c r="A12" s="227" t="s">
        <v>920</v>
      </c>
      <c r="B12" s="228">
        <v>45145103</v>
      </c>
      <c r="C12" s="228">
        <v>35565830</v>
      </c>
      <c r="D12" s="228">
        <v>80710933</v>
      </c>
      <c r="E12" s="228">
        <v>0</v>
      </c>
      <c r="F12" s="228">
        <v>80710933</v>
      </c>
    </row>
    <row r="13" spans="1:6">
      <c r="A13" s="227" t="s">
        <v>921</v>
      </c>
      <c r="B13" s="228">
        <v>21944038</v>
      </c>
      <c r="C13" s="228">
        <v>-144392</v>
      </c>
      <c r="D13" s="228">
        <v>21799646</v>
      </c>
      <c r="E13" s="228">
        <v>0</v>
      </c>
      <c r="F13" s="228">
        <v>21799646</v>
      </c>
    </row>
    <row r="14" spans="1:6">
      <c r="A14" s="227" t="s">
        <v>922</v>
      </c>
      <c r="B14" s="228">
        <v>0</v>
      </c>
      <c r="C14" s="228">
        <v>0</v>
      </c>
      <c r="D14" s="228">
        <v>0</v>
      </c>
      <c r="E14" s="228">
        <v>0</v>
      </c>
      <c r="F14" s="228">
        <v>0</v>
      </c>
    </row>
    <row r="15" spans="1:6">
      <c r="A15" s="227" t="s">
        <v>923</v>
      </c>
      <c r="B15" s="228">
        <v>5339581</v>
      </c>
      <c r="C15" s="228">
        <v>0</v>
      </c>
      <c r="D15" s="228">
        <v>5339581</v>
      </c>
      <c r="E15" s="228">
        <v>0</v>
      </c>
      <c r="F15" s="228">
        <v>5339581</v>
      </c>
    </row>
    <row r="16" spans="1:6">
      <c r="A16" s="227" t="s">
        <v>924</v>
      </c>
      <c r="B16" s="228">
        <v>24719021</v>
      </c>
      <c r="C16" s="228">
        <v>0</v>
      </c>
      <c r="D16" s="228">
        <v>24719021</v>
      </c>
      <c r="E16" s="228">
        <v>0</v>
      </c>
      <c r="F16" s="228">
        <v>24719021</v>
      </c>
    </row>
    <row r="17" spans="1:6">
      <c r="A17" s="227" t="s">
        <v>925</v>
      </c>
      <c r="B17" s="228">
        <v>20000000</v>
      </c>
      <c r="C17" s="228">
        <v>0</v>
      </c>
      <c r="D17" s="228">
        <v>20000000</v>
      </c>
      <c r="E17" s="228">
        <v>0</v>
      </c>
      <c r="F17" s="228">
        <v>20000000</v>
      </c>
    </row>
    <row r="18" spans="1:6">
      <c r="A18" s="227" t="s">
        <v>926</v>
      </c>
      <c r="B18" s="228">
        <v>1981</v>
      </c>
      <c r="C18" s="228">
        <v>0</v>
      </c>
      <c r="D18" s="228">
        <v>1981</v>
      </c>
      <c r="E18" s="228">
        <v>0</v>
      </c>
      <c r="F18" s="228">
        <v>1981</v>
      </c>
    </row>
    <row r="19" spans="1:6">
      <c r="A19" s="227" t="s">
        <v>927</v>
      </c>
      <c r="B19" s="228">
        <v>100000000</v>
      </c>
      <c r="C19" s="228">
        <v>0</v>
      </c>
      <c r="D19" s="228">
        <v>100000000</v>
      </c>
      <c r="E19" s="228">
        <v>0</v>
      </c>
      <c r="F19" s="228">
        <v>100000000</v>
      </c>
    </row>
    <row r="20" spans="1:6">
      <c r="A20" s="227" t="s">
        <v>504</v>
      </c>
      <c r="B20" s="228">
        <v>220000000</v>
      </c>
      <c r="C20" s="228">
        <v>0</v>
      </c>
      <c r="D20" s="228">
        <v>220000000</v>
      </c>
      <c r="E20" s="228">
        <v>0</v>
      </c>
      <c r="F20" s="228">
        <v>220000000</v>
      </c>
    </row>
    <row r="21" spans="1:6">
      <c r="A21" s="227" t="s">
        <v>495</v>
      </c>
      <c r="B21" s="228">
        <v>17527208</v>
      </c>
      <c r="C21" s="228">
        <v>438137</v>
      </c>
      <c r="D21" s="228">
        <v>17965345</v>
      </c>
      <c r="E21" s="228">
        <v>0</v>
      </c>
      <c r="F21" s="228">
        <v>17965345</v>
      </c>
    </row>
    <row r="22" spans="1:6">
      <c r="A22" s="227" t="s">
        <v>928</v>
      </c>
      <c r="B22" s="228">
        <v>810899</v>
      </c>
      <c r="C22" s="228">
        <v>0</v>
      </c>
      <c r="D22" s="228">
        <v>810899</v>
      </c>
      <c r="E22" s="228">
        <v>0</v>
      </c>
      <c r="F22" s="228">
        <v>810899</v>
      </c>
    </row>
    <row r="23" spans="1:6">
      <c r="A23" s="227" t="s">
        <v>929</v>
      </c>
      <c r="B23" s="228">
        <v>9954930</v>
      </c>
      <c r="C23" s="228">
        <v>0</v>
      </c>
      <c r="D23" s="228">
        <v>9954930</v>
      </c>
      <c r="E23" s="228">
        <v>0</v>
      </c>
      <c r="F23" s="228">
        <v>9954930</v>
      </c>
    </row>
    <row r="24" spans="1:6">
      <c r="A24" s="227" t="s">
        <v>930</v>
      </c>
      <c r="B24" s="228">
        <v>941758</v>
      </c>
      <c r="C24" s="228">
        <v>0</v>
      </c>
      <c r="D24" s="228">
        <v>941758</v>
      </c>
      <c r="E24" s="228">
        <v>0</v>
      </c>
      <c r="F24" s="228">
        <v>941758</v>
      </c>
    </row>
    <row r="25" spans="1:6">
      <c r="A25" s="227" t="s">
        <v>931</v>
      </c>
      <c r="B25" s="228">
        <v>4257161</v>
      </c>
      <c r="C25" s="228">
        <v>0</v>
      </c>
      <c r="D25" s="228">
        <v>4257161</v>
      </c>
      <c r="E25" s="228">
        <v>0</v>
      </c>
      <c r="F25" s="228">
        <v>4257161</v>
      </c>
    </row>
    <row r="26" spans="1:6">
      <c r="A26" s="227" t="s">
        <v>932</v>
      </c>
      <c r="B26" s="228">
        <v>0</v>
      </c>
      <c r="C26" s="228">
        <v>438137</v>
      </c>
      <c r="D26" s="228">
        <v>438137</v>
      </c>
      <c r="E26" s="228">
        <v>0</v>
      </c>
      <c r="F26" s="228">
        <v>438137</v>
      </c>
    </row>
    <row r="27" spans="1:6">
      <c r="A27" s="227" t="s">
        <v>933</v>
      </c>
      <c r="B27" s="228">
        <v>211828</v>
      </c>
      <c r="C27" s="228">
        <v>0</v>
      </c>
      <c r="D27" s="228">
        <v>211828</v>
      </c>
      <c r="E27" s="228">
        <v>0</v>
      </c>
      <c r="F27" s="228">
        <v>211828</v>
      </c>
    </row>
    <row r="28" spans="1:6">
      <c r="A28" s="227" t="s">
        <v>934</v>
      </c>
      <c r="B28" s="228">
        <v>1350632</v>
      </c>
      <c r="C28" s="228">
        <v>0</v>
      </c>
      <c r="D28" s="228">
        <v>1350632</v>
      </c>
      <c r="E28" s="228">
        <v>0</v>
      </c>
      <c r="F28" s="228">
        <v>1350632</v>
      </c>
    </row>
    <row r="29" spans="1:6">
      <c r="A29" s="227" t="s">
        <v>935</v>
      </c>
      <c r="B29" s="228">
        <v>0</v>
      </c>
      <c r="C29" s="228">
        <v>0</v>
      </c>
      <c r="D29" s="228">
        <v>0</v>
      </c>
      <c r="E29" s="228">
        <v>0</v>
      </c>
      <c r="F29" s="228">
        <v>0</v>
      </c>
    </row>
    <row r="30" spans="1:6">
      <c r="A30" s="227" t="s">
        <v>936</v>
      </c>
      <c r="B30" s="228">
        <v>0</v>
      </c>
      <c r="C30" s="228">
        <v>0</v>
      </c>
      <c r="D30" s="228">
        <v>0</v>
      </c>
      <c r="E30" s="228">
        <v>0</v>
      </c>
      <c r="F30" s="228">
        <v>0</v>
      </c>
    </row>
    <row r="31" spans="1:6">
      <c r="A31" s="227" t="s">
        <v>937</v>
      </c>
      <c r="B31" s="228">
        <v>0</v>
      </c>
      <c r="C31" s="228">
        <v>0</v>
      </c>
      <c r="D31" s="228">
        <v>0</v>
      </c>
      <c r="E31" s="228">
        <v>0</v>
      </c>
      <c r="F31" s="228">
        <v>0</v>
      </c>
    </row>
    <row r="32" spans="1:6">
      <c r="A32" s="227" t="s">
        <v>938</v>
      </c>
      <c r="B32" s="228">
        <v>0</v>
      </c>
      <c r="C32" s="228">
        <v>0</v>
      </c>
      <c r="D32" s="228">
        <v>0</v>
      </c>
      <c r="E32" s="228">
        <v>0</v>
      </c>
      <c r="F32" s="228">
        <v>0</v>
      </c>
    </row>
    <row r="33" spans="1:6">
      <c r="A33" s="227" t="s">
        <v>939</v>
      </c>
      <c r="B33" s="228">
        <v>0</v>
      </c>
      <c r="C33" s="228">
        <v>0</v>
      </c>
      <c r="D33" s="228">
        <v>0</v>
      </c>
      <c r="E33" s="228">
        <v>0</v>
      </c>
      <c r="F33" s="228">
        <v>0</v>
      </c>
    </row>
    <row r="34" spans="1:6">
      <c r="A34" s="227" t="s">
        <v>940</v>
      </c>
      <c r="B34" s="228">
        <v>0</v>
      </c>
      <c r="C34" s="228">
        <v>0</v>
      </c>
      <c r="D34" s="228">
        <v>0</v>
      </c>
      <c r="E34" s="228">
        <v>0</v>
      </c>
      <c r="F34" s="228">
        <v>0</v>
      </c>
    </row>
    <row r="35" spans="1:6">
      <c r="A35" s="227" t="s">
        <v>941</v>
      </c>
      <c r="B35" s="228">
        <v>0</v>
      </c>
      <c r="C35" s="228">
        <v>0</v>
      </c>
      <c r="D35" s="228">
        <v>0</v>
      </c>
      <c r="E35" s="228">
        <v>0</v>
      </c>
      <c r="F35" s="228">
        <v>0</v>
      </c>
    </row>
    <row r="36" spans="1:6">
      <c r="A36" s="227" t="s">
        <v>942</v>
      </c>
      <c r="B36" s="228">
        <v>0</v>
      </c>
      <c r="C36" s="228">
        <v>0</v>
      </c>
      <c r="D36" s="228">
        <v>0</v>
      </c>
      <c r="E36" s="228">
        <v>0</v>
      </c>
      <c r="F36" s="228">
        <v>0</v>
      </c>
    </row>
    <row r="37" spans="1:6">
      <c r="A37" s="227" t="s">
        <v>943</v>
      </c>
      <c r="B37" s="228">
        <v>0</v>
      </c>
      <c r="C37" s="228">
        <v>0</v>
      </c>
      <c r="D37" s="228">
        <v>0</v>
      </c>
      <c r="E37" s="228">
        <v>0</v>
      </c>
      <c r="F37" s="228">
        <v>0</v>
      </c>
    </row>
    <row r="38" spans="1:6">
      <c r="A38" s="227" t="s">
        <v>944</v>
      </c>
      <c r="B38" s="228">
        <v>0</v>
      </c>
      <c r="C38" s="228">
        <v>0</v>
      </c>
      <c r="D38" s="228">
        <v>0</v>
      </c>
      <c r="E38" s="228">
        <v>0</v>
      </c>
      <c r="F38" s="228">
        <v>0</v>
      </c>
    </row>
    <row r="39" spans="1:6">
      <c r="A39" s="227" t="s">
        <v>507</v>
      </c>
      <c r="B39" s="228">
        <v>2025802</v>
      </c>
      <c r="C39" s="228">
        <v>0</v>
      </c>
      <c r="D39" s="228">
        <v>2025802</v>
      </c>
      <c r="E39" s="228">
        <v>0</v>
      </c>
      <c r="F39" s="228">
        <v>2025802</v>
      </c>
    </row>
    <row r="40" spans="1:6">
      <c r="A40" s="227" t="s">
        <v>496</v>
      </c>
      <c r="B40" s="228">
        <v>0</v>
      </c>
      <c r="C40" s="228">
        <v>160000</v>
      </c>
      <c r="D40" s="228">
        <v>160000</v>
      </c>
      <c r="E40" s="228">
        <v>0</v>
      </c>
      <c r="F40" s="228">
        <v>160000</v>
      </c>
    </row>
    <row r="41" spans="1:6">
      <c r="A41" s="227" t="s">
        <v>945</v>
      </c>
      <c r="B41" s="228">
        <v>0</v>
      </c>
      <c r="C41" s="228">
        <v>0</v>
      </c>
      <c r="D41" s="228">
        <v>0</v>
      </c>
      <c r="E41" s="228">
        <v>0</v>
      </c>
      <c r="F41" s="228">
        <v>0</v>
      </c>
    </row>
    <row r="42" spans="1:6">
      <c r="A42" s="227" t="s">
        <v>946</v>
      </c>
      <c r="B42" s="228">
        <v>0</v>
      </c>
      <c r="C42" s="228">
        <v>0</v>
      </c>
      <c r="D42" s="228">
        <v>0</v>
      </c>
      <c r="E42" s="228">
        <v>0</v>
      </c>
      <c r="F42" s="228">
        <v>0</v>
      </c>
    </row>
    <row r="43" spans="1:6">
      <c r="A43" s="227" t="s">
        <v>947</v>
      </c>
      <c r="B43" s="228">
        <v>0</v>
      </c>
      <c r="C43" s="228">
        <v>0</v>
      </c>
      <c r="D43" s="228">
        <v>0</v>
      </c>
      <c r="E43" s="228">
        <v>0</v>
      </c>
      <c r="F43" s="228">
        <v>0</v>
      </c>
    </row>
    <row r="44" spans="1:6">
      <c r="A44" s="227" t="s">
        <v>948</v>
      </c>
      <c r="B44" s="228">
        <v>0</v>
      </c>
      <c r="C44" s="228">
        <v>0</v>
      </c>
      <c r="D44" s="228">
        <v>0</v>
      </c>
      <c r="E44" s="228">
        <v>0</v>
      </c>
      <c r="F44" s="228">
        <v>0</v>
      </c>
    </row>
    <row r="45" spans="1:6">
      <c r="A45" s="227" t="s">
        <v>949</v>
      </c>
      <c r="B45" s="228">
        <v>0</v>
      </c>
      <c r="C45" s="228">
        <v>0</v>
      </c>
      <c r="D45" s="228">
        <v>0</v>
      </c>
      <c r="E45" s="228">
        <v>0</v>
      </c>
      <c r="F45" s="228">
        <v>0</v>
      </c>
    </row>
    <row r="46" spans="1:6">
      <c r="A46" s="227" t="s">
        <v>950</v>
      </c>
      <c r="B46" s="228">
        <v>0</v>
      </c>
      <c r="C46" s="228">
        <v>0</v>
      </c>
      <c r="D46" s="228">
        <v>0</v>
      </c>
      <c r="E46" s="228">
        <v>0</v>
      </c>
      <c r="F46" s="228">
        <v>0</v>
      </c>
    </row>
    <row r="47" spans="1:6">
      <c r="A47" s="227" t="s">
        <v>951</v>
      </c>
      <c r="B47" s="228">
        <v>0</v>
      </c>
      <c r="C47" s="228">
        <v>0</v>
      </c>
      <c r="D47" s="228">
        <v>0</v>
      </c>
      <c r="E47" s="228">
        <v>0</v>
      </c>
      <c r="F47" s="228">
        <v>0</v>
      </c>
    </row>
    <row r="48" spans="1:6">
      <c r="A48" s="227" t="s">
        <v>508</v>
      </c>
      <c r="B48" s="228">
        <v>6847162</v>
      </c>
      <c r="C48" s="228">
        <v>0</v>
      </c>
      <c r="D48" s="228">
        <v>6847162</v>
      </c>
      <c r="E48" s="228">
        <v>0</v>
      </c>
      <c r="F48" s="228">
        <v>6847162</v>
      </c>
    </row>
    <row r="49" spans="1:6">
      <c r="A49" s="227" t="s">
        <v>952</v>
      </c>
      <c r="B49" s="228">
        <v>0</v>
      </c>
      <c r="C49" s="228">
        <v>0</v>
      </c>
      <c r="D49" s="228">
        <v>0</v>
      </c>
      <c r="E49" s="228">
        <v>0</v>
      </c>
      <c r="F49" s="228">
        <v>0</v>
      </c>
    </row>
    <row r="50" spans="1:6">
      <c r="A50" s="227" t="s">
        <v>953</v>
      </c>
      <c r="B50" s="228">
        <v>692462</v>
      </c>
      <c r="C50" s="228">
        <v>0</v>
      </c>
      <c r="D50" s="228">
        <v>692462</v>
      </c>
      <c r="E50" s="228">
        <v>0</v>
      </c>
      <c r="F50" s="228">
        <v>692462</v>
      </c>
    </row>
    <row r="51" spans="1:6">
      <c r="A51" s="227" t="s">
        <v>954</v>
      </c>
      <c r="B51" s="228">
        <v>2971570</v>
      </c>
      <c r="C51" s="228">
        <v>0</v>
      </c>
      <c r="D51" s="228">
        <v>2971570</v>
      </c>
      <c r="E51" s="228">
        <v>0</v>
      </c>
      <c r="F51" s="228">
        <v>2971570</v>
      </c>
    </row>
    <row r="52" spans="1:6">
      <c r="A52" s="227" t="s">
        <v>955</v>
      </c>
      <c r="B52" s="228">
        <v>2135788</v>
      </c>
      <c r="C52" s="228">
        <v>0</v>
      </c>
      <c r="D52" s="228">
        <v>2135788</v>
      </c>
      <c r="E52" s="228">
        <v>0</v>
      </c>
      <c r="F52" s="228">
        <v>2135788</v>
      </c>
    </row>
    <row r="53" spans="1:6">
      <c r="A53" s="227" t="s">
        <v>956</v>
      </c>
      <c r="B53" s="228">
        <v>1047342</v>
      </c>
      <c r="C53" s="228">
        <v>0</v>
      </c>
      <c r="D53" s="228">
        <v>1047342</v>
      </c>
      <c r="E53" s="228">
        <v>0</v>
      </c>
      <c r="F53" s="228">
        <v>1047342</v>
      </c>
    </row>
    <row r="54" spans="1:6">
      <c r="A54" s="227" t="s">
        <v>957</v>
      </c>
      <c r="B54" s="228">
        <v>0</v>
      </c>
      <c r="C54" s="228">
        <v>0</v>
      </c>
      <c r="D54" s="228">
        <v>0</v>
      </c>
      <c r="E54" s="228">
        <v>0</v>
      </c>
      <c r="F54" s="228">
        <v>0</v>
      </c>
    </row>
    <row r="55" spans="1:6">
      <c r="A55" s="227" t="s">
        <v>958</v>
      </c>
      <c r="B55" s="228">
        <v>0</v>
      </c>
      <c r="C55" s="228">
        <v>0</v>
      </c>
      <c r="D55" s="228">
        <v>0</v>
      </c>
      <c r="E55" s="228">
        <v>0</v>
      </c>
      <c r="F55" s="228">
        <v>0</v>
      </c>
    </row>
    <row r="56" spans="1:6">
      <c r="A56" s="227" t="s">
        <v>959</v>
      </c>
      <c r="B56" s="228">
        <v>0</v>
      </c>
      <c r="C56" s="228">
        <v>0</v>
      </c>
      <c r="D56" s="228">
        <v>0</v>
      </c>
      <c r="E56" s="228">
        <v>0</v>
      </c>
      <c r="F56" s="228">
        <v>0</v>
      </c>
    </row>
    <row r="57" spans="1:6">
      <c r="A57" s="227" t="s">
        <v>509</v>
      </c>
      <c r="B57" s="228">
        <v>1352504960</v>
      </c>
      <c r="C57" s="228">
        <v>0</v>
      </c>
      <c r="D57" s="228">
        <v>1352504960</v>
      </c>
      <c r="E57" s="228">
        <v>0</v>
      </c>
      <c r="F57" s="228">
        <v>1352504960</v>
      </c>
    </row>
    <row r="58" spans="1:6">
      <c r="A58" s="227" t="s">
        <v>511</v>
      </c>
      <c r="B58" s="228">
        <v>953633933</v>
      </c>
      <c r="C58" s="228">
        <v>0</v>
      </c>
      <c r="D58" s="228">
        <v>953633933</v>
      </c>
      <c r="E58" s="228">
        <v>0</v>
      </c>
      <c r="F58" s="228">
        <v>953633933</v>
      </c>
    </row>
    <row r="59" spans="1:6">
      <c r="A59" s="227" t="s">
        <v>513</v>
      </c>
      <c r="B59" s="228">
        <v>101036610</v>
      </c>
      <c r="C59" s="228">
        <v>0</v>
      </c>
      <c r="D59" s="228">
        <v>101036610</v>
      </c>
      <c r="E59" s="228">
        <v>0</v>
      </c>
      <c r="F59" s="228">
        <v>101036610</v>
      </c>
    </row>
    <row r="60" spans="1:6">
      <c r="A60" s="227" t="s">
        <v>515</v>
      </c>
      <c r="B60" s="228">
        <v>852597323</v>
      </c>
      <c r="C60" s="228">
        <v>0</v>
      </c>
      <c r="D60" s="228">
        <v>852597323</v>
      </c>
      <c r="E60" s="228">
        <v>0</v>
      </c>
      <c r="F60" s="228">
        <v>852597323</v>
      </c>
    </row>
    <row r="61" spans="1:6">
      <c r="A61" s="227" t="s">
        <v>960</v>
      </c>
      <c r="B61" s="228">
        <v>0</v>
      </c>
      <c r="C61" s="228">
        <v>0</v>
      </c>
      <c r="D61" s="228">
        <v>0</v>
      </c>
      <c r="E61" s="228">
        <v>0</v>
      </c>
      <c r="F61" s="228">
        <v>0</v>
      </c>
    </row>
    <row r="62" spans="1:6">
      <c r="A62" s="227" t="s">
        <v>961</v>
      </c>
      <c r="B62" s="228">
        <v>0</v>
      </c>
      <c r="C62" s="228">
        <v>0</v>
      </c>
      <c r="D62" s="228">
        <v>0</v>
      </c>
      <c r="E62" s="228">
        <v>0</v>
      </c>
      <c r="F62" s="228">
        <v>0</v>
      </c>
    </row>
    <row r="63" spans="1:6">
      <c r="A63" s="227" t="s">
        <v>516</v>
      </c>
      <c r="B63" s="228">
        <v>398871027</v>
      </c>
      <c r="C63" s="228">
        <v>0</v>
      </c>
      <c r="D63" s="228">
        <v>398871027</v>
      </c>
      <c r="E63" s="228">
        <v>0</v>
      </c>
      <c r="F63" s="228">
        <v>398871027</v>
      </c>
    </row>
    <row r="64" spans="1:6">
      <c r="A64" s="227" t="s">
        <v>513</v>
      </c>
      <c r="B64" s="228">
        <v>100000000</v>
      </c>
      <c r="C64" s="228">
        <v>0</v>
      </c>
      <c r="D64" s="228">
        <v>100000000</v>
      </c>
      <c r="E64" s="228">
        <v>0</v>
      </c>
      <c r="F64" s="228">
        <v>100000000</v>
      </c>
    </row>
    <row r="65" spans="1:6">
      <c r="A65" s="227" t="s">
        <v>515</v>
      </c>
      <c r="B65" s="228">
        <v>210944</v>
      </c>
      <c r="C65" s="228">
        <v>0</v>
      </c>
      <c r="D65" s="228">
        <v>210944</v>
      </c>
      <c r="E65" s="228">
        <v>0</v>
      </c>
      <c r="F65" s="228">
        <v>210944</v>
      </c>
    </row>
    <row r="66" spans="1:6">
      <c r="A66" s="227" t="s">
        <v>519</v>
      </c>
      <c r="B66" s="228">
        <v>65478</v>
      </c>
      <c r="C66" s="228">
        <v>0</v>
      </c>
      <c r="D66" s="228">
        <v>65478</v>
      </c>
      <c r="E66" s="228">
        <v>0</v>
      </c>
      <c r="F66" s="228">
        <v>65478</v>
      </c>
    </row>
    <row r="67" spans="1:6">
      <c r="A67" s="227" t="s">
        <v>521</v>
      </c>
      <c r="B67" s="228">
        <v>48606402</v>
      </c>
      <c r="C67" s="228">
        <v>0</v>
      </c>
      <c r="D67" s="228">
        <v>48606402</v>
      </c>
      <c r="E67" s="228">
        <v>0</v>
      </c>
      <c r="F67" s="228">
        <v>48606402</v>
      </c>
    </row>
    <row r="68" spans="1:6">
      <c r="A68" s="227" t="s">
        <v>523</v>
      </c>
      <c r="B68" s="228">
        <v>3617631</v>
      </c>
      <c r="C68" s="228">
        <v>0</v>
      </c>
      <c r="D68" s="228">
        <v>3617631</v>
      </c>
      <c r="E68" s="228">
        <v>0</v>
      </c>
      <c r="F68" s="228">
        <v>3617631</v>
      </c>
    </row>
    <row r="69" spans="1:6">
      <c r="A69" s="227" t="s">
        <v>525</v>
      </c>
      <c r="B69" s="228">
        <v>773173</v>
      </c>
      <c r="C69" s="228">
        <v>0</v>
      </c>
      <c r="D69" s="228">
        <v>773173</v>
      </c>
      <c r="E69" s="228">
        <v>0</v>
      </c>
      <c r="F69" s="228">
        <v>773173</v>
      </c>
    </row>
    <row r="70" spans="1:6">
      <c r="A70" s="227" t="s">
        <v>962</v>
      </c>
      <c r="B70" s="228">
        <v>0</v>
      </c>
      <c r="C70" s="228">
        <v>0</v>
      </c>
      <c r="D70" s="228">
        <v>0</v>
      </c>
      <c r="E70" s="228">
        <v>0</v>
      </c>
      <c r="F70" s="228">
        <v>0</v>
      </c>
    </row>
    <row r="71" spans="1:6">
      <c r="A71" s="227" t="s">
        <v>963</v>
      </c>
      <c r="B71" s="228">
        <v>0</v>
      </c>
      <c r="C71" s="228">
        <v>0</v>
      </c>
      <c r="D71" s="228">
        <v>0</v>
      </c>
      <c r="E71" s="228">
        <v>0</v>
      </c>
      <c r="F71" s="228">
        <v>0</v>
      </c>
    </row>
    <row r="72" spans="1:6">
      <c r="A72" s="227" t="s">
        <v>964</v>
      </c>
      <c r="B72" s="228">
        <v>0</v>
      </c>
      <c r="C72" s="228">
        <v>0</v>
      </c>
      <c r="D72" s="228">
        <v>0</v>
      </c>
      <c r="E72" s="228">
        <v>0</v>
      </c>
      <c r="F72" s="228">
        <v>0</v>
      </c>
    </row>
    <row r="73" spans="1:6">
      <c r="A73" s="227" t="s">
        <v>965</v>
      </c>
      <c r="B73" s="228">
        <v>0</v>
      </c>
      <c r="C73" s="228">
        <v>0</v>
      </c>
      <c r="D73" s="228">
        <v>0</v>
      </c>
      <c r="E73" s="228">
        <v>0</v>
      </c>
      <c r="F73" s="228">
        <v>0</v>
      </c>
    </row>
    <row r="74" spans="1:6">
      <c r="A74" s="227" t="s">
        <v>966</v>
      </c>
      <c r="B74" s="228">
        <v>0</v>
      </c>
      <c r="C74" s="228">
        <v>0</v>
      </c>
      <c r="D74" s="228">
        <v>0</v>
      </c>
      <c r="E74" s="228">
        <v>0</v>
      </c>
      <c r="F74" s="228">
        <v>0</v>
      </c>
    </row>
    <row r="75" spans="1:6">
      <c r="A75" s="227" t="s">
        <v>961</v>
      </c>
      <c r="B75" s="228">
        <v>0</v>
      </c>
      <c r="C75" s="228">
        <v>0</v>
      </c>
      <c r="D75" s="228">
        <v>0</v>
      </c>
      <c r="E75" s="228">
        <v>0</v>
      </c>
      <c r="F75" s="228">
        <v>0</v>
      </c>
    </row>
    <row r="76" spans="1:6">
      <c r="A76" s="227" t="s">
        <v>967</v>
      </c>
      <c r="B76" s="228">
        <v>0</v>
      </c>
      <c r="C76" s="228">
        <v>0</v>
      </c>
      <c r="D76" s="228">
        <v>0</v>
      </c>
      <c r="E76" s="228">
        <v>0</v>
      </c>
      <c r="F76" s="228">
        <v>0</v>
      </c>
    </row>
    <row r="77" spans="1:6">
      <c r="A77" s="227" t="s">
        <v>968</v>
      </c>
      <c r="B77" s="228">
        <v>0</v>
      </c>
      <c r="C77" s="228">
        <v>0</v>
      </c>
      <c r="D77" s="228">
        <v>0</v>
      </c>
      <c r="E77" s="228">
        <v>0</v>
      </c>
      <c r="F77" s="228">
        <v>0</v>
      </c>
    </row>
    <row r="78" spans="1:6">
      <c r="A78" s="227" t="s">
        <v>527</v>
      </c>
      <c r="B78" s="228">
        <v>15597399</v>
      </c>
      <c r="C78" s="228">
        <v>0</v>
      </c>
      <c r="D78" s="228">
        <v>15597399</v>
      </c>
      <c r="E78" s="228">
        <v>0</v>
      </c>
      <c r="F78" s="228">
        <v>15597399</v>
      </c>
    </row>
    <row r="79" spans="1:6">
      <c r="A79" s="227" t="s">
        <v>969</v>
      </c>
      <c r="B79" s="228">
        <v>15597399</v>
      </c>
      <c r="C79" s="228">
        <v>0</v>
      </c>
      <c r="D79" s="228">
        <v>15597399</v>
      </c>
      <c r="E79" s="228">
        <v>0</v>
      </c>
      <c r="F79" s="228">
        <v>15597399</v>
      </c>
    </row>
    <row r="80" spans="1:6">
      <c r="A80" s="227" t="s">
        <v>970</v>
      </c>
      <c r="B80" s="228">
        <v>0</v>
      </c>
      <c r="C80" s="228">
        <v>0</v>
      </c>
      <c r="D80" s="228">
        <v>0</v>
      </c>
      <c r="E80" s="228">
        <v>0</v>
      </c>
      <c r="F80" s="228">
        <v>0</v>
      </c>
    </row>
    <row r="81" spans="1:6">
      <c r="A81" s="227" t="s">
        <v>971</v>
      </c>
      <c r="B81" s="228">
        <v>0</v>
      </c>
      <c r="C81" s="228">
        <v>0</v>
      </c>
      <c r="D81" s="228">
        <v>0</v>
      </c>
      <c r="E81" s="228">
        <v>0</v>
      </c>
      <c r="F81" s="228">
        <v>0</v>
      </c>
    </row>
    <row r="82" spans="1:6">
      <c r="A82" s="227" t="s">
        <v>972</v>
      </c>
      <c r="B82" s="228">
        <v>0</v>
      </c>
      <c r="C82" s="228">
        <v>0</v>
      </c>
      <c r="D82" s="228">
        <v>0</v>
      </c>
      <c r="E82" s="228">
        <v>0</v>
      </c>
      <c r="F82" s="228">
        <v>0</v>
      </c>
    </row>
    <row r="83" spans="1:6">
      <c r="A83" s="227" t="s">
        <v>529</v>
      </c>
      <c r="B83" s="228">
        <v>168800000</v>
      </c>
      <c r="C83" s="228">
        <v>0</v>
      </c>
      <c r="D83" s="228">
        <v>168800000</v>
      </c>
      <c r="E83" s="228">
        <v>0</v>
      </c>
      <c r="F83" s="228">
        <v>168800000</v>
      </c>
    </row>
    <row r="84" spans="1:6">
      <c r="A84" s="227" t="s">
        <v>973</v>
      </c>
      <c r="B84" s="228">
        <v>0</v>
      </c>
      <c r="C84" s="228">
        <v>0</v>
      </c>
      <c r="D84" s="228">
        <v>0</v>
      </c>
      <c r="E84" s="228">
        <v>0</v>
      </c>
      <c r="F84" s="228">
        <v>0</v>
      </c>
    </row>
    <row r="85" spans="1:6">
      <c r="A85" s="227" t="s">
        <v>531</v>
      </c>
      <c r="B85" s="228">
        <v>20000000</v>
      </c>
      <c r="C85" s="228">
        <v>0</v>
      </c>
      <c r="D85" s="228">
        <v>20000000</v>
      </c>
      <c r="E85" s="228">
        <v>0</v>
      </c>
      <c r="F85" s="228">
        <v>20000000</v>
      </c>
    </row>
    <row r="86" spans="1:6">
      <c r="A86" s="227" t="s">
        <v>974</v>
      </c>
      <c r="B86" s="228">
        <v>0</v>
      </c>
      <c r="C86" s="228">
        <v>0</v>
      </c>
      <c r="D86" s="228">
        <v>0</v>
      </c>
      <c r="E86" s="228">
        <v>0</v>
      </c>
      <c r="F86" s="228">
        <v>0</v>
      </c>
    </row>
    <row r="87" spans="1:6">
      <c r="A87" s="227" t="s">
        <v>975</v>
      </c>
      <c r="B87" s="228">
        <v>0</v>
      </c>
      <c r="C87" s="228">
        <v>0</v>
      </c>
      <c r="D87" s="228">
        <v>0</v>
      </c>
      <c r="E87" s="228">
        <v>0</v>
      </c>
      <c r="F87" s="228">
        <v>0</v>
      </c>
    </row>
    <row r="88" spans="1:6">
      <c r="A88" s="227" t="s">
        <v>976</v>
      </c>
      <c r="B88" s="228">
        <v>0</v>
      </c>
      <c r="C88" s="228">
        <v>0</v>
      </c>
      <c r="D88" s="228">
        <v>0</v>
      </c>
      <c r="E88" s="228">
        <v>0</v>
      </c>
      <c r="F88" s="228">
        <v>0</v>
      </c>
    </row>
    <row r="89" spans="1:6">
      <c r="A89" s="227" t="s">
        <v>533</v>
      </c>
      <c r="B89" s="228">
        <v>41200000</v>
      </c>
      <c r="C89" s="228">
        <v>0</v>
      </c>
      <c r="D89" s="228">
        <v>41200000</v>
      </c>
      <c r="E89" s="228">
        <v>0</v>
      </c>
      <c r="F89" s="228">
        <v>41200000</v>
      </c>
    </row>
    <row r="90" spans="1:6">
      <c r="A90" s="227" t="s">
        <v>977</v>
      </c>
      <c r="B90" s="228">
        <v>0</v>
      </c>
      <c r="C90" s="228">
        <v>0</v>
      </c>
      <c r="D90" s="228">
        <v>0</v>
      </c>
      <c r="E90" s="228">
        <v>0</v>
      </c>
      <c r="F90" s="228">
        <v>0</v>
      </c>
    </row>
    <row r="91" spans="1:6">
      <c r="A91" s="227" t="s">
        <v>978</v>
      </c>
      <c r="B91" s="228">
        <v>0</v>
      </c>
      <c r="C91" s="228">
        <v>0</v>
      </c>
      <c r="D91" s="228">
        <v>0</v>
      </c>
      <c r="E91" s="228">
        <v>0</v>
      </c>
      <c r="F91" s="228">
        <v>0</v>
      </c>
    </row>
    <row r="92" spans="1:6">
      <c r="A92" s="229" t="s">
        <v>979</v>
      </c>
      <c r="B92" s="230">
        <v>0</v>
      </c>
      <c r="C92" s="230">
        <v>0</v>
      </c>
      <c r="D92" s="230">
        <v>0</v>
      </c>
      <c r="E92" s="230">
        <v>0</v>
      </c>
      <c r="F92" s="230">
        <v>0</v>
      </c>
    </row>
    <row r="93" spans="1:6">
      <c r="A93" s="222" t="s">
        <v>502</v>
      </c>
      <c r="B93" s="231">
        <v>1834065877</v>
      </c>
      <c r="C93" s="231">
        <v>41312505</v>
      </c>
      <c r="D93" s="231">
        <v>1875378382</v>
      </c>
      <c r="E93" s="231">
        <v>0</v>
      </c>
      <c r="F93" s="231">
        <v>1875378382</v>
      </c>
    </row>
    <row r="94" spans="1:6">
      <c r="A94" s="227" t="s">
        <v>492</v>
      </c>
      <c r="B94" s="228">
        <v>11505107</v>
      </c>
      <c r="C94" s="228">
        <v>1080</v>
      </c>
      <c r="D94" s="228">
        <v>11506187</v>
      </c>
      <c r="E94" s="228">
        <v>0</v>
      </c>
      <c r="F94" s="228">
        <v>11506187</v>
      </c>
    </row>
    <row r="95" spans="1:6">
      <c r="A95" s="227" t="s">
        <v>980</v>
      </c>
      <c r="B95" s="228">
        <v>0</v>
      </c>
      <c r="C95" s="228">
        <v>0</v>
      </c>
      <c r="D95" s="228">
        <v>0</v>
      </c>
      <c r="E95" s="228">
        <v>0</v>
      </c>
      <c r="F95" s="228">
        <v>0</v>
      </c>
    </row>
    <row r="96" spans="1:6">
      <c r="A96" s="227" t="s">
        <v>494</v>
      </c>
      <c r="B96" s="228">
        <v>7200852</v>
      </c>
      <c r="C96" s="228">
        <v>1080</v>
      </c>
      <c r="D96" s="228">
        <v>7201932</v>
      </c>
      <c r="E96" s="228">
        <v>0</v>
      </c>
      <c r="F96" s="228">
        <v>7201932</v>
      </c>
    </row>
    <row r="97" spans="1:6">
      <c r="A97" s="227" t="s">
        <v>981</v>
      </c>
      <c r="B97" s="228">
        <v>0</v>
      </c>
      <c r="C97" s="228">
        <v>0</v>
      </c>
      <c r="D97" s="228">
        <v>0</v>
      </c>
      <c r="E97" s="228">
        <v>0</v>
      </c>
      <c r="F97" s="228">
        <v>0</v>
      </c>
    </row>
    <row r="98" spans="1:6">
      <c r="A98" s="227" t="s">
        <v>982</v>
      </c>
      <c r="B98" s="228">
        <v>1500520</v>
      </c>
      <c r="C98" s="228">
        <v>0</v>
      </c>
      <c r="D98" s="228">
        <v>1500520</v>
      </c>
      <c r="E98" s="228">
        <v>0</v>
      </c>
      <c r="F98" s="228">
        <v>1500520</v>
      </c>
    </row>
    <row r="99" spans="1:6">
      <c r="A99" s="227" t="s">
        <v>983</v>
      </c>
      <c r="B99" s="228">
        <v>4800861</v>
      </c>
      <c r="C99" s="228">
        <v>1080</v>
      </c>
      <c r="D99" s="228">
        <v>4801941</v>
      </c>
      <c r="E99" s="228">
        <v>0</v>
      </c>
      <c r="F99" s="228">
        <v>4801941</v>
      </c>
    </row>
    <row r="100" spans="1:6">
      <c r="A100" s="227" t="s">
        <v>984</v>
      </c>
      <c r="B100" s="228">
        <v>899471</v>
      </c>
      <c r="C100" s="228">
        <v>0</v>
      </c>
      <c r="D100" s="228">
        <v>899471</v>
      </c>
      <c r="E100" s="228">
        <v>0</v>
      </c>
      <c r="F100" s="228">
        <v>899471</v>
      </c>
    </row>
    <row r="101" spans="1:6">
      <c r="A101" s="227" t="s">
        <v>985</v>
      </c>
      <c r="B101" s="228">
        <v>0</v>
      </c>
      <c r="C101" s="228">
        <v>0</v>
      </c>
      <c r="D101" s="228">
        <v>0</v>
      </c>
      <c r="E101" s="228">
        <v>0</v>
      </c>
      <c r="F101" s="228">
        <v>0</v>
      </c>
    </row>
    <row r="102" spans="1:6">
      <c r="A102" s="227" t="s">
        <v>986</v>
      </c>
      <c r="B102" s="228">
        <v>0</v>
      </c>
      <c r="C102" s="228">
        <v>0</v>
      </c>
      <c r="D102" s="228">
        <v>0</v>
      </c>
      <c r="E102" s="228">
        <v>0</v>
      </c>
      <c r="F102" s="228">
        <v>0</v>
      </c>
    </row>
    <row r="103" spans="1:6">
      <c r="A103" s="227" t="s">
        <v>987</v>
      </c>
      <c r="B103" s="228">
        <v>0</v>
      </c>
      <c r="C103" s="228">
        <v>0</v>
      </c>
      <c r="D103" s="228">
        <v>0</v>
      </c>
      <c r="E103" s="228">
        <v>0</v>
      </c>
      <c r="F103" s="228">
        <v>0</v>
      </c>
    </row>
    <row r="104" spans="1:6">
      <c r="A104" s="227" t="s">
        <v>988</v>
      </c>
      <c r="B104" s="228">
        <v>0</v>
      </c>
      <c r="C104" s="228">
        <v>0</v>
      </c>
      <c r="D104" s="228">
        <v>0</v>
      </c>
      <c r="E104" s="228">
        <v>0</v>
      </c>
      <c r="F104" s="228">
        <v>0</v>
      </c>
    </row>
    <row r="105" spans="1:6">
      <c r="A105" s="227" t="s">
        <v>989</v>
      </c>
      <c r="B105" s="228">
        <v>0</v>
      </c>
      <c r="C105" s="228">
        <v>0</v>
      </c>
      <c r="D105" s="228">
        <v>0</v>
      </c>
      <c r="E105" s="228">
        <v>0</v>
      </c>
      <c r="F105" s="228">
        <v>0</v>
      </c>
    </row>
    <row r="106" spans="1:6">
      <c r="A106" s="227" t="s">
        <v>990</v>
      </c>
      <c r="B106" s="228">
        <v>0</v>
      </c>
      <c r="C106" s="228">
        <v>0</v>
      </c>
      <c r="D106" s="228">
        <v>0</v>
      </c>
      <c r="E106" s="228">
        <v>0</v>
      </c>
      <c r="F106" s="228">
        <v>0</v>
      </c>
    </row>
    <row r="107" spans="1:6">
      <c r="A107" s="227" t="s">
        <v>991</v>
      </c>
      <c r="B107" s="228">
        <v>0</v>
      </c>
      <c r="C107" s="228">
        <v>0</v>
      </c>
      <c r="D107" s="228">
        <v>0</v>
      </c>
      <c r="E107" s="228">
        <v>0</v>
      </c>
      <c r="F107" s="228">
        <v>0</v>
      </c>
    </row>
    <row r="108" spans="1:6">
      <c r="A108" s="227" t="s">
        <v>992</v>
      </c>
      <c r="B108" s="228">
        <v>0</v>
      </c>
      <c r="C108" s="228">
        <v>0</v>
      </c>
      <c r="D108" s="228">
        <v>0</v>
      </c>
      <c r="E108" s="228">
        <v>0</v>
      </c>
      <c r="F108" s="228">
        <v>0</v>
      </c>
    </row>
    <row r="109" spans="1:6">
      <c r="A109" s="227" t="s">
        <v>993</v>
      </c>
      <c r="B109" s="228">
        <v>0</v>
      </c>
      <c r="C109" s="228">
        <v>0</v>
      </c>
      <c r="D109" s="228">
        <v>0</v>
      </c>
      <c r="E109" s="228">
        <v>0</v>
      </c>
      <c r="F109" s="228">
        <v>0</v>
      </c>
    </row>
    <row r="110" spans="1:6">
      <c r="A110" s="227" t="s">
        <v>994</v>
      </c>
      <c r="B110" s="228">
        <v>0</v>
      </c>
      <c r="C110" s="228">
        <v>0</v>
      </c>
      <c r="D110" s="228">
        <v>0</v>
      </c>
      <c r="E110" s="228">
        <v>0</v>
      </c>
      <c r="F110" s="228">
        <v>0</v>
      </c>
    </row>
    <row r="111" spans="1:6">
      <c r="A111" s="227" t="s">
        <v>995</v>
      </c>
      <c r="B111" s="228">
        <v>0</v>
      </c>
      <c r="C111" s="228">
        <v>0</v>
      </c>
      <c r="D111" s="228">
        <v>0</v>
      </c>
      <c r="E111" s="228">
        <v>0</v>
      </c>
      <c r="F111" s="228">
        <v>0</v>
      </c>
    </row>
    <row r="112" spans="1:6">
      <c r="A112" s="227" t="s">
        <v>996</v>
      </c>
      <c r="B112" s="228">
        <v>0</v>
      </c>
      <c r="C112" s="228">
        <v>0</v>
      </c>
      <c r="D112" s="228">
        <v>0</v>
      </c>
      <c r="E112" s="228">
        <v>0</v>
      </c>
      <c r="F112" s="228">
        <v>0</v>
      </c>
    </row>
    <row r="113" spans="1:6">
      <c r="A113" s="227" t="s">
        <v>505</v>
      </c>
      <c r="B113" s="228">
        <v>668901</v>
      </c>
      <c r="C113" s="228">
        <v>0</v>
      </c>
      <c r="D113" s="228">
        <v>668901</v>
      </c>
      <c r="E113" s="228">
        <v>0</v>
      </c>
      <c r="F113" s="228">
        <v>668901</v>
      </c>
    </row>
    <row r="114" spans="1:6">
      <c r="A114" s="227" t="s">
        <v>997</v>
      </c>
      <c r="B114" s="228">
        <v>572977</v>
      </c>
      <c r="C114" s="228">
        <v>0</v>
      </c>
      <c r="D114" s="228">
        <v>572977</v>
      </c>
      <c r="E114" s="228">
        <v>0</v>
      </c>
      <c r="F114" s="228">
        <v>572977</v>
      </c>
    </row>
    <row r="115" spans="1:6">
      <c r="A115" s="227" t="s">
        <v>998</v>
      </c>
      <c r="B115" s="228">
        <v>-2552</v>
      </c>
      <c r="C115" s="228">
        <v>0</v>
      </c>
      <c r="D115" s="228">
        <v>-2552</v>
      </c>
      <c r="E115" s="228">
        <v>0</v>
      </c>
      <c r="F115" s="228">
        <v>-2552</v>
      </c>
    </row>
    <row r="116" spans="1:6">
      <c r="A116" s="227" t="s">
        <v>999</v>
      </c>
      <c r="B116" s="228">
        <v>0</v>
      </c>
      <c r="C116" s="228">
        <v>0</v>
      </c>
      <c r="D116" s="228">
        <v>0</v>
      </c>
      <c r="E116" s="228">
        <v>0</v>
      </c>
      <c r="F116" s="228">
        <v>0</v>
      </c>
    </row>
    <row r="117" spans="1:6">
      <c r="A117" s="227" t="s">
        <v>1000</v>
      </c>
      <c r="B117" s="228">
        <v>98476</v>
      </c>
      <c r="C117" s="228">
        <v>0</v>
      </c>
      <c r="D117" s="228">
        <v>98476</v>
      </c>
      <c r="E117" s="228">
        <v>0</v>
      </c>
      <c r="F117" s="228">
        <v>98476</v>
      </c>
    </row>
    <row r="118" spans="1:6">
      <c r="A118" s="227" t="s">
        <v>1001</v>
      </c>
      <c r="B118" s="228">
        <v>0</v>
      </c>
      <c r="C118" s="228">
        <v>0</v>
      </c>
      <c r="D118" s="228">
        <v>0</v>
      </c>
      <c r="E118" s="228">
        <v>0</v>
      </c>
      <c r="F118" s="228">
        <v>0</v>
      </c>
    </row>
    <row r="119" spans="1:6">
      <c r="A119" s="227" t="s">
        <v>1002</v>
      </c>
      <c r="B119" s="228">
        <v>0</v>
      </c>
      <c r="C119" s="228">
        <v>0</v>
      </c>
      <c r="D119" s="228">
        <v>0</v>
      </c>
      <c r="E119" s="228">
        <v>0</v>
      </c>
      <c r="F119" s="228">
        <v>0</v>
      </c>
    </row>
    <row r="120" spans="1:6">
      <c r="A120" s="227" t="s">
        <v>1003</v>
      </c>
      <c r="B120" s="228">
        <v>0</v>
      </c>
      <c r="C120" s="228">
        <v>0</v>
      </c>
      <c r="D120" s="228">
        <v>0</v>
      </c>
      <c r="E120" s="228">
        <v>0</v>
      </c>
      <c r="F120" s="228">
        <v>0</v>
      </c>
    </row>
    <row r="121" spans="1:6">
      <c r="A121" s="227" t="s">
        <v>1004</v>
      </c>
      <c r="B121" s="228">
        <v>0</v>
      </c>
      <c r="C121" s="228">
        <v>0</v>
      </c>
      <c r="D121" s="228">
        <v>0</v>
      </c>
      <c r="E121" s="228">
        <v>0</v>
      </c>
      <c r="F121" s="228">
        <v>0</v>
      </c>
    </row>
    <row r="122" spans="1:6">
      <c r="A122" s="227" t="s">
        <v>1005</v>
      </c>
      <c r="B122" s="228">
        <v>0</v>
      </c>
      <c r="C122" s="228">
        <v>0</v>
      </c>
      <c r="D122" s="228">
        <v>0</v>
      </c>
      <c r="E122" s="228">
        <v>0</v>
      </c>
      <c r="F122" s="228">
        <v>0</v>
      </c>
    </row>
    <row r="123" spans="1:6">
      <c r="A123" s="227" t="s">
        <v>1006</v>
      </c>
      <c r="B123" s="228">
        <v>0</v>
      </c>
      <c r="C123" s="228">
        <v>0</v>
      </c>
      <c r="D123" s="228">
        <v>0</v>
      </c>
      <c r="E123" s="228">
        <v>0</v>
      </c>
      <c r="F123" s="228">
        <v>0</v>
      </c>
    </row>
    <row r="124" spans="1:6">
      <c r="A124" s="227" t="s">
        <v>1007</v>
      </c>
      <c r="B124" s="228">
        <v>0</v>
      </c>
      <c r="C124" s="228">
        <v>0</v>
      </c>
      <c r="D124" s="228">
        <v>0</v>
      </c>
      <c r="E124" s="228">
        <v>0</v>
      </c>
      <c r="F124" s="228">
        <v>0</v>
      </c>
    </row>
    <row r="125" spans="1:6">
      <c r="A125" s="227" t="s">
        <v>506</v>
      </c>
      <c r="B125" s="228">
        <v>3635354</v>
      </c>
      <c r="C125" s="228">
        <v>0</v>
      </c>
      <c r="D125" s="228">
        <v>3635354</v>
      </c>
      <c r="E125" s="228">
        <v>0</v>
      </c>
      <c r="F125" s="228">
        <v>3635354</v>
      </c>
    </row>
    <row r="126" spans="1:6">
      <c r="A126" s="227" t="s">
        <v>1008</v>
      </c>
      <c r="B126" s="228">
        <v>0</v>
      </c>
      <c r="C126" s="228">
        <v>0</v>
      </c>
      <c r="D126" s="228">
        <v>0</v>
      </c>
      <c r="E126" s="228">
        <v>0</v>
      </c>
      <c r="F126" s="228">
        <v>0</v>
      </c>
    </row>
    <row r="127" spans="1:6">
      <c r="A127" s="227" t="s">
        <v>1009</v>
      </c>
      <c r="B127" s="228">
        <v>539885</v>
      </c>
      <c r="C127" s="228">
        <v>0</v>
      </c>
      <c r="D127" s="228">
        <v>539885</v>
      </c>
      <c r="E127" s="228">
        <v>0</v>
      </c>
      <c r="F127" s="228">
        <v>539885</v>
      </c>
    </row>
    <row r="128" spans="1:6">
      <c r="A128" s="227" t="s">
        <v>1010</v>
      </c>
      <c r="B128" s="228">
        <v>2175341</v>
      </c>
      <c r="C128" s="228">
        <v>0</v>
      </c>
      <c r="D128" s="228">
        <v>2175341</v>
      </c>
      <c r="E128" s="228">
        <v>0</v>
      </c>
      <c r="F128" s="228">
        <v>2175341</v>
      </c>
    </row>
    <row r="129" spans="1:6">
      <c r="A129" s="227" t="s">
        <v>1011</v>
      </c>
      <c r="B129" s="228">
        <v>920128</v>
      </c>
      <c r="C129" s="228">
        <v>0</v>
      </c>
      <c r="D129" s="228">
        <v>920128</v>
      </c>
      <c r="E129" s="228">
        <v>0</v>
      </c>
      <c r="F129" s="228">
        <v>920128</v>
      </c>
    </row>
    <row r="130" spans="1:6">
      <c r="A130" s="227" t="s">
        <v>1012</v>
      </c>
      <c r="B130" s="228">
        <v>0</v>
      </c>
      <c r="C130" s="228">
        <v>0</v>
      </c>
      <c r="D130" s="228">
        <v>0</v>
      </c>
      <c r="E130" s="228">
        <v>0</v>
      </c>
      <c r="F130" s="228">
        <v>0</v>
      </c>
    </row>
    <row r="131" spans="1:6">
      <c r="A131" s="227" t="s">
        <v>1013</v>
      </c>
      <c r="B131" s="228">
        <v>0</v>
      </c>
      <c r="C131" s="228">
        <v>0</v>
      </c>
      <c r="D131" s="228">
        <v>0</v>
      </c>
      <c r="E131" s="228">
        <v>0</v>
      </c>
      <c r="F131" s="228">
        <v>0</v>
      </c>
    </row>
    <row r="132" spans="1:6">
      <c r="A132" s="227" t="s">
        <v>1014</v>
      </c>
      <c r="B132" s="228">
        <v>0</v>
      </c>
      <c r="C132" s="228">
        <v>0</v>
      </c>
      <c r="D132" s="228">
        <v>0</v>
      </c>
      <c r="E132" s="228">
        <v>0</v>
      </c>
      <c r="F132" s="228">
        <v>0</v>
      </c>
    </row>
    <row r="133" spans="1:6">
      <c r="A133" s="227" t="s">
        <v>510</v>
      </c>
      <c r="B133" s="228">
        <v>27001719</v>
      </c>
      <c r="C133" s="228">
        <v>0</v>
      </c>
      <c r="D133" s="228">
        <v>27001719</v>
      </c>
      <c r="E133" s="228">
        <v>0</v>
      </c>
      <c r="F133" s="228">
        <v>27001719</v>
      </c>
    </row>
    <row r="134" spans="1:6">
      <c r="A134" s="227" t="s">
        <v>512</v>
      </c>
      <c r="B134" s="228">
        <v>11980000</v>
      </c>
      <c r="C134" s="228">
        <v>0</v>
      </c>
      <c r="D134" s="228">
        <v>11980000</v>
      </c>
      <c r="E134" s="228">
        <v>0</v>
      </c>
      <c r="F134" s="228">
        <v>11980000</v>
      </c>
    </row>
    <row r="135" spans="1:6">
      <c r="A135" s="227" t="s">
        <v>1015</v>
      </c>
      <c r="B135" s="228">
        <v>0</v>
      </c>
      <c r="C135" s="228">
        <v>0</v>
      </c>
      <c r="D135" s="228">
        <v>0</v>
      </c>
      <c r="E135" s="228">
        <v>0</v>
      </c>
      <c r="F135" s="228">
        <v>0</v>
      </c>
    </row>
    <row r="136" spans="1:6">
      <c r="A136" s="227" t="s">
        <v>1016</v>
      </c>
      <c r="B136" s="228">
        <v>0</v>
      </c>
      <c r="C136" s="228">
        <v>0</v>
      </c>
      <c r="D136" s="228">
        <v>0</v>
      </c>
      <c r="E136" s="228">
        <v>0</v>
      </c>
      <c r="F136" s="228">
        <v>0</v>
      </c>
    </row>
    <row r="137" spans="1:6">
      <c r="A137" s="227" t="s">
        <v>1017</v>
      </c>
      <c r="B137" s="228">
        <v>0</v>
      </c>
      <c r="C137" s="228">
        <v>0</v>
      </c>
      <c r="D137" s="228">
        <v>0</v>
      </c>
      <c r="E137" s="228">
        <v>0</v>
      </c>
      <c r="F137" s="228">
        <v>0</v>
      </c>
    </row>
    <row r="138" spans="1:6">
      <c r="A138" s="227" t="s">
        <v>1018</v>
      </c>
      <c r="B138" s="228">
        <v>0</v>
      </c>
      <c r="C138" s="228">
        <v>0</v>
      </c>
      <c r="D138" s="228">
        <v>0</v>
      </c>
      <c r="E138" s="228">
        <v>0</v>
      </c>
      <c r="F138" s="228">
        <v>0</v>
      </c>
    </row>
    <row r="139" spans="1:6">
      <c r="A139" s="227" t="s">
        <v>514</v>
      </c>
      <c r="B139" s="228">
        <v>15021719</v>
      </c>
      <c r="C139" s="228">
        <v>0</v>
      </c>
      <c r="D139" s="228">
        <v>15021719</v>
      </c>
      <c r="E139" s="228">
        <v>0</v>
      </c>
      <c r="F139" s="228">
        <v>15021719</v>
      </c>
    </row>
    <row r="140" spans="1:6">
      <c r="A140" s="227" t="s">
        <v>1019</v>
      </c>
      <c r="B140" s="228">
        <v>0</v>
      </c>
      <c r="C140" s="228">
        <v>0</v>
      </c>
      <c r="D140" s="228">
        <v>0</v>
      </c>
      <c r="E140" s="228">
        <v>0</v>
      </c>
      <c r="F140" s="228">
        <v>0</v>
      </c>
    </row>
    <row r="141" spans="1:6">
      <c r="A141" s="227" t="s">
        <v>1020</v>
      </c>
      <c r="B141" s="228">
        <v>0</v>
      </c>
      <c r="C141" s="228">
        <v>0</v>
      </c>
      <c r="D141" s="228">
        <v>0</v>
      </c>
      <c r="E141" s="228">
        <v>0</v>
      </c>
      <c r="F141" s="228">
        <v>0</v>
      </c>
    </row>
    <row r="142" spans="1:6">
      <c r="A142" s="229" t="s">
        <v>1021</v>
      </c>
      <c r="B142" s="230">
        <v>0</v>
      </c>
      <c r="C142" s="230">
        <v>0</v>
      </c>
      <c r="D142" s="230">
        <v>0</v>
      </c>
      <c r="E142" s="230">
        <v>0</v>
      </c>
      <c r="F142" s="230">
        <v>0</v>
      </c>
    </row>
    <row r="143" spans="1:6">
      <c r="A143" s="222" t="s">
        <v>497</v>
      </c>
      <c r="B143" s="231">
        <v>38506826</v>
      </c>
      <c r="C143" s="231">
        <v>1080</v>
      </c>
      <c r="D143" s="231">
        <v>38507906</v>
      </c>
      <c r="E143" s="231">
        <v>0</v>
      </c>
      <c r="F143" s="231">
        <v>38507906</v>
      </c>
    </row>
    <row r="144" spans="1:6">
      <c r="A144" s="227" t="s">
        <v>517</v>
      </c>
      <c r="B144" s="228">
        <v>241330755</v>
      </c>
      <c r="C144" s="228">
        <v>0</v>
      </c>
      <c r="D144" s="228">
        <v>241330755</v>
      </c>
      <c r="E144" s="228">
        <v>0</v>
      </c>
      <c r="F144" s="228">
        <v>241330755</v>
      </c>
    </row>
    <row r="145" spans="1:6">
      <c r="A145" s="227" t="s">
        <v>518</v>
      </c>
      <c r="B145" s="228">
        <v>241330755</v>
      </c>
      <c r="C145" s="228">
        <v>0</v>
      </c>
      <c r="D145" s="228">
        <v>241330755</v>
      </c>
      <c r="E145" s="228">
        <v>0</v>
      </c>
      <c r="F145" s="228">
        <v>241330755</v>
      </c>
    </row>
    <row r="146" spans="1:6">
      <c r="A146" s="227" t="s">
        <v>1022</v>
      </c>
      <c r="B146" s="228">
        <v>0</v>
      </c>
      <c r="C146" s="228">
        <v>0</v>
      </c>
      <c r="D146" s="228">
        <v>0</v>
      </c>
      <c r="E146" s="228">
        <v>0</v>
      </c>
      <c r="F146" s="228">
        <v>0</v>
      </c>
    </row>
    <row r="147" spans="1:6">
      <c r="A147" s="227" t="s">
        <v>1023</v>
      </c>
      <c r="B147" s="228">
        <v>0</v>
      </c>
      <c r="C147" s="228">
        <v>0</v>
      </c>
      <c r="D147" s="228">
        <v>0</v>
      </c>
      <c r="E147" s="228">
        <v>0</v>
      </c>
      <c r="F147" s="228">
        <v>0</v>
      </c>
    </row>
    <row r="148" spans="1:6">
      <c r="A148" s="227" t="s">
        <v>520</v>
      </c>
      <c r="B148" s="228">
        <v>502463374</v>
      </c>
      <c r="C148" s="228">
        <v>0</v>
      </c>
      <c r="D148" s="228">
        <v>502463374</v>
      </c>
      <c r="E148" s="228">
        <v>0</v>
      </c>
      <c r="F148" s="228">
        <v>502463374</v>
      </c>
    </row>
    <row r="149" spans="1:6">
      <c r="A149" s="227" t="s">
        <v>522</v>
      </c>
      <c r="B149" s="228">
        <v>502463374</v>
      </c>
      <c r="C149" s="228">
        <v>0</v>
      </c>
      <c r="D149" s="228">
        <v>502463374</v>
      </c>
      <c r="E149" s="228">
        <v>0</v>
      </c>
      <c r="F149" s="228">
        <v>502463374</v>
      </c>
    </row>
    <row r="150" spans="1:6">
      <c r="A150" s="227" t="s">
        <v>524</v>
      </c>
      <c r="B150" s="228">
        <v>356640923</v>
      </c>
      <c r="C150" s="228">
        <v>0</v>
      </c>
      <c r="D150" s="228">
        <v>356640923</v>
      </c>
      <c r="E150" s="228">
        <v>0</v>
      </c>
      <c r="F150" s="228">
        <v>356640923</v>
      </c>
    </row>
    <row r="151" spans="1:6">
      <c r="A151" s="227" t="s">
        <v>1024</v>
      </c>
      <c r="B151" s="228">
        <v>0</v>
      </c>
      <c r="C151" s="228">
        <v>0</v>
      </c>
      <c r="D151" s="228">
        <v>0</v>
      </c>
      <c r="E151" s="228">
        <v>0</v>
      </c>
      <c r="F151" s="228">
        <v>0</v>
      </c>
    </row>
    <row r="152" spans="1:6">
      <c r="A152" s="227" t="s">
        <v>526</v>
      </c>
      <c r="B152" s="228">
        <v>168800000</v>
      </c>
      <c r="C152" s="228">
        <v>0</v>
      </c>
      <c r="D152" s="228">
        <v>168800000</v>
      </c>
      <c r="E152" s="228">
        <v>0</v>
      </c>
      <c r="F152" s="228">
        <v>168800000</v>
      </c>
    </row>
    <row r="153" spans="1:6">
      <c r="A153" s="227" t="s">
        <v>1025</v>
      </c>
      <c r="B153" s="228">
        <v>0</v>
      </c>
      <c r="C153" s="228">
        <v>0</v>
      </c>
      <c r="D153" s="228">
        <v>0</v>
      </c>
      <c r="E153" s="228">
        <v>0</v>
      </c>
      <c r="F153" s="228">
        <v>0</v>
      </c>
    </row>
    <row r="154" spans="1:6">
      <c r="A154" s="227" t="s">
        <v>528</v>
      </c>
      <c r="B154" s="228">
        <v>20000000</v>
      </c>
      <c r="C154" s="228">
        <v>0</v>
      </c>
      <c r="D154" s="228">
        <v>20000000</v>
      </c>
      <c r="E154" s="228">
        <v>0</v>
      </c>
      <c r="F154" s="228">
        <v>20000000</v>
      </c>
    </row>
    <row r="155" spans="1:6">
      <c r="A155" s="227" t="s">
        <v>1026</v>
      </c>
      <c r="B155" s="228">
        <v>0</v>
      </c>
      <c r="C155" s="228">
        <v>0</v>
      </c>
      <c r="D155" s="228">
        <v>0</v>
      </c>
      <c r="E155" s="228">
        <v>0</v>
      </c>
      <c r="F155" s="228">
        <v>0</v>
      </c>
    </row>
    <row r="156" spans="1:6">
      <c r="A156" s="227" t="s">
        <v>1027</v>
      </c>
      <c r="B156" s="228">
        <v>0</v>
      </c>
      <c r="C156" s="228">
        <v>0</v>
      </c>
      <c r="D156" s="228">
        <v>0</v>
      </c>
      <c r="E156" s="228">
        <v>0</v>
      </c>
      <c r="F156" s="228">
        <v>0</v>
      </c>
    </row>
    <row r="157" spans="1:6">
      <c r="A157" s="227" t="s">
        <v>1028</v>
      </c>
      <c r="B157" s="228">
        <v>0</v>
      </c>
      <c r="C157" s="228">
        <v>0</v>
      </c>
      <c r="D157" s="228">
        <v>0</v>
      </c>
      <c r="E157" s="228">
        <v>0</v>
      </c>
      <c r="F157" s="228">
        <v>0</v>
      </c>
    </row>
    <row r="158" spans="1:6">
      <c r="A158" s="227" t="s">
        <v>530</v>
      </c>
      <c r="B158" s="228">
        <v>41200000</v>
      </c>
      <c r="C158" s="228">
        <v>0</v>
      </c>
      <c r="D158" s="228">
        <v>41200000</v>
      </c>
      <c r="E158" s="228">
        <v>0</v>
      </c>
      <c r="F158" s="228">
        <v>41200000</v>
      </c>
    </row>
    <row r="159" spans="1:6">
      <c r="A159" s="227" t="s">
        <v>1029</v>
      </c>
      <c r="B159" s="228">
        <v>0</v>
      </c>
      <c r="C159" s="228">
        <v>0</v>
      </c>
      <c r="D159" s="228">
        <v>0</v>
      </c>
      <c r="E159" s="228">
        <v>0</v>
      </c>
      <c r="F159" s="228">
        <v>0</v>
      </c>
    </row>
    <row r="160" spans="1:6">
      <c r="A160" s="227" t="s">
        <v>532</v>
      </c>
      <c r="B160" s="228">
        <v>126640923</v>
      </c>
      <c r="C160" s="228">
        <v>0</v>
      </c>
      <c r="D160" s="228">
        <v>126640923</v>
      </c>
      <c r="E160" s="228">
        <v>0</v>
      </c>
      <c r="F160" s="228">
        <v>126640923</v>
      </c>
    </row>
    <row r="161" spans="1:6">
      <c r="A161" s="227" t="s">
        <v>499</v>
      </c>
      <c r="B161" s="228">
        <v>695123999</v>
      </c>
      <c r="C161" s="228">
        <v>41311425</v>
      </c>
      <c r="D161" s="228">
        <v>736435424</v>
      </c>
      <c r="E161" s="228">
        <v>0</v>
      </c>
      <c r="F161" s="228">
        <v>736435424</v>
      </c>
    </row>
    <row r="162" spans="1:6">
      <c r="A162" s="229" t="s">
        <v>500</v>
      </c>
      <c r="B162" s="230">
        <v>-37052370</v>
      </c>
      <c r="C162" s="230">
        <v>3376743</v>
      </c>
      <c r="D162" s="230">
        <v>-33675627</v>
      </c>
      <c r="E162" s="230">
        <v>0</v>
      </c>
      <c r="F162" s="230">
        <v>-33675627</v>
      </c>
    </row>
    <row r="163" spans="1:6">
      <c r="A163" s="222" t="s">
        <v>501</v>
      </c>
      <c r="B163" s="231">
        <v>1795559051</v>
      </c>
      <c r="C163" s="231">
        <v>41311425</v>
      </c>
      <c r="D163" s="231">
        <v>1836870476</v>
      </c>
      <c r="E163" s="231">
        <v>0</v>
      </c>
      <c r="F163" s="231">
        <v>1836870476</v>
      </c>
    </row>
    <row r="164" spans="1:6">
      <c r="A164" s="222" t="s">
        <v>503</v>
      </c>
      <c r="B164" s="231">
        <v>1834065877</v>
      </c>
      <c r="C164" s="231">
        <v>41312505</v>
      </c>
      <c r="D164" s="231">
        <v>1875378382</v>
      </c>
      <c r="E164" s="231">
        <v>0</v>
      </c>
      <c r="F164" s="231">
        <v>1875378382</v>
      </c>
    </row>
  </sheetData>
  <sheetProtection password="EE56" sheet="1" formatCells="0" formatColumns="0" formatRows="0" insertColumns="0" insertRows="0" insertHyperlinks="0" deleteColumns="0" deleteRows="0" sort="0" autoFilter="0" pivotTables="0"/>
  <phoneticPr fontId="4"/>
  <pageMargins left="0.58333333333333337" right="0.30555555555555558" top="0.75" bottom="0.75" header="0" footer="0"/>
  <pageSetup paperSize="12" orientation="landscape" verticalDpi="0" r:id="rId1"/>
  <headerFooter>
    <oddFooter>&amp;C&amp;"ＭＳ Ｐ明朝"&amp;10&amp;P頁</oddFooter>
  </headerFooter>
  <rowBreaks count="1" manualBreakCount="1">
    <brk id="93"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4"/>
  <sheetViews>
    <sheetView showGridLines="0" workbookViewId="0"/>
  </sheetViews>
  <sheetFormatPr defaultRowHeight="13.5"/>
  <cols>
    <col min="1" max="2" width="6.375" style="120" customWidth="1"/>
    <col min="3" max="6" width="9.875" style="120" customWidth="1"/>
    <col min="7" max="9" width="6.375" style="120" customWidth="1"/>
    <col min="10" max="10" width="9.875" style="120" customWidth="1"/>
    <col min="11" max="11" width="6.375" style="120" customWidth="1"/>
    <col min="12" max="12" width="9.875" style="120" customWidth="1"/>
    <col min="13" max="99" width="9" style="120"/>
    <col min="100" max="100" width="9.875" style="120" customWidth="1"/>
    <col min="101" max="16384" width="9" style="120"/>
  </cols>
  <sheetData>
    <row r="1" spans="1:12" ht="38.25" customHeight="1"/>
    <row r="2" spans="1:12" ht="30" customHeight="1">
      <c r="A2" s="282" t="s">
        <v>411</v>
      </c>
      <c r="B2" s="282"/>
      <c r="C2" s="282"/>
      <c r="D2" s="282"/>
      <c r="E2" s="282"/>
      <c r="F2" s="282"/>
      <c r="G2" s="282"/>
      <c r="H2" s="282"/>
      <c r="I2" s="282"/>
      <c r="J2" s="282"/>
      <c r="K2" s="282"/>
      <c r="L2" s="282"/>
    </row>
    <row r="3" spans="1:12">
      <c r="A3" s="159" t="s">
        <v>179</v>
      </c>
    </row>
    <row r="4" spans="1:12">
      <c r="A4" s="159" t="s">
        <v>358</v>
      </c>
    </row>
    <row r="6" spans="1:12" ht="30" customHeight="1">
      <c r="A6" s="282" t="s">
        <v>412</v>
      </c>
      <c r="B6" s="282"/>
      <c r="C6" s="282"/>
      <c r="D6" s="282"/>
      <c r="E6" s="282"/>
      <c r="F6" s="282"/>
      <c r="G6" s="282"/>
      <c r="H6" s="282"/>
      <c r="I6" s="282"/>
      <c r="J6" s="282"/>
      <c r="K6" s="282"/>
      <c r="L6" s="282"/>
    </row>
    <row r="7" spans="1:12">
      <c r="A7" s="159" t="s">
        <v>179</v>
      </c>
    </row>
    <row r="8" spans="1:12">
      <c r="A8" s="159" t="s">
        <v>357</v>
      </c>
    </row>
    <row r="9" spans="1:12">
      <c r="A9" s="159" t="s">
        <v>405</v>
      </c>
    </row>
    <row r="10" spans="1:12">
      <c r="A10" s="159" t="s">
        <v>406</v>
      </c>
    </row>
    <row r="11" spans="1:12">
      <c r="A11" s="159" t="s">
        <v>359</v>
      </c>
    </row>
    <row r="12" spans="1:12">
      <c r="A12" s="159" t="s">
        <v>360</v>
      </c>
    </row>
    <row r="13" spans="1:12">
      <c r="A13" s="159" t="s">
        <v>361</v>
      </c>
    </row>
    <row r="14" spans="1:12">
      <c r="A14" s="159" t="s">
        <v>362</v>
      </c>
    </row>
    <row r="15" spans="1:12">
      <c r="A15" s="159" t="s">
        <v>363</v>
      </c>
    </row>
    <row r="16" spans="1:12">
      <c r="A16" s="159" t="s">
        <v>364</v>
      </c>
    </row>
    <row r="17" spans="1:12">
      <c r="A17" s="159" t="s">
        <v>365</v>
      </c>
    </row>
    <row r="18" spans="1:12">
      <c r="A18" s="159" t="s">
        <v>366</v>
      </c>
    </row>
    <row r="19" spans="1:12">
      <c r="A19" s="159" t="s">
        <v>413</v>
      </c>
    </row>
    <row r="20" spans="1:12">
      <c r="A20" s="159" t="s">
        <v>368</v>
      </c>
    </row>
    <row r="21" spans="1:12">
      <c r="A21" s="159" t="s">
        <v>369</v>
      </c>
    </row>
    <row r="22" spans="1:12">
      <c r="A22" s="159" t="s">
        <v>414</v>
      </c>
    </row>
    <row r="24" spans="1:12" ht="30" customHeight="1">
      <c r="A24" s="282" t="s">
        <v>415</v>
      </c>
      <c r="B24" s="282"/>
      <c r="C24" s="282"/>
      <c r="D24" s="282"/>
      <c r="E24" s="282"/>
      <c r="F24" s="282"/>
      <c r="G24" s="282"/>
      <c r="H24" s="282"/>
      <c r="I24" s="282"/>
      <c r="J24" s="282"/>
      <c r="K24" s="282"/>
      <c r="L24" s="282"/>
    </row>
    <row r="25" spans="1:12">
      <c r="A25" s="159" t="s">
        <v>179</v>
      </c>
    </row>
    <row r="26" spans="1:12">
      <c r="A26" s="159" t="s">
        <v>371</v>
      </c>
    </row>
    <row r="28" spans="1:12" ht="30" customHeight="1">
      <c r="A28" s="282" t="s">
        <v>416</v>
      </c>
      <c r="B28" s="282"/>
      <c r="C28" s="282"/>
      <c r="D28" s="282"/>
      <c r="E28" s="282"/>
      <c r="F28" s="282"/>
      <c r="G28" s="282"/>
      <c r="H28" s="282"/>
      <c r="I28" s="282"/>
      <c r="J28" s="282"/>
      <c r="K28" s="282"/>
      <c r="L28" s="282"/>
    </row>
    <row r="29" spans="1:12">
      <c r="A29" s="159" t="s">
        <v>179</v>
      </c>
    </row>
    <row r="30" spans="1:12">
      <c r="A30" s="159" t="s">
        <v>408</v>
      </c>
    </row>
    <row r="31" spans="1:12">
      <c r="A31" s="159" t="s">
        <v>374</v>
      </c>
    </row>
    <row r="33" spans="1:12" ht="30" customHeight="1">
      <c r="A33" s="282" t="s">
        <v>417</v>
      </c>
      <c r="B33" s="282"/>
      <c r="C33" s="282"/>
      <c r="D33" s="282"/>
      <c r="E33" s="282"/>
      <c r="F33" s="282"/>
      <c r="G33" s="282"/>
      <c r="H33" s="282"/>
      <c r="I33" s="282"/>
      <c r="J33" s="282"/>
      <c r="K33" s="282"/>
      <c r="L33" s="282"/>
    </row>
    <row r="34" spans="1:12">
      <c r="A34" s="159" t="s">
        <v>418</v>
      </c>
    </row>
    <row r="35" spans="1:12">
      <c r="A35" s="159" t="s">
        <v>419</v>
      </c>
    </row>
    <row r="36" spans="1:12">
      <c r="A36" s="159" t="s">
        <v>420</v>
      </c>
    </row>
    <row r="37" spans="1:12">
      <c r="A37" s="159" t="s">
        <v>421</v>
      </c>
    </row>
    <row r="38" spans="1:12">
      <c r="A38" s="159" t="s">
        <v>422</v>
      </c>
    </row>
    <row r="39" spans="1:12">
      <c r="A39" s="159" t="s">
        <v>423</v>
      </c>
    </row>
    <row r="40" spans="1:12">
      <c r="A40" s="159" t="s">
        <v>424</v>
      </c>
    </row>
    <row r="41" spans="1:12">
      <c r="A41" s="159" t="s">
        <v>425</v>
      </c>
    </row>
    <row r="42" spans="1:12">
      <c r="A42" s="159" t="s">
        <v>426</v>
      </c>
    </row>
    <row r="43" spans="1:12">
      <c r="A43" s="159" t="s">
        <v>427</v>
      </c>
    </row>
    <row r="44" spans="1:12">
      <c r="A44" s="159" t="s">
        <v>428</v>
      </c>
    </row>
    <row r="45" spans="1:12">
      <c r="A45" s="159" t="s">
        <v>429</v>
      </c>
    </row>
    <row r="46" spans="1:12">
      <c r="A46" s="159" t="s">
        <v>430</v>
      </c>
    </row>
    <row r="47" spans="1:12">
      <c r="A47" s="159" t="s">
        <v>431</v>
      </c>
    </row>
    <row r="48" spans="1:12">
      <c r="A48" s="159" t="s">
        <v>432</v>
      </c>
    </row>
    <row r="49" spans="1:12">
      <c r="A49" s="159" t="s">
        <v>433</v>
      </c>
    </row>
    <row r="50" spans="1:12">
      <c r="A50" s="159" t="s">
        <v>434</v>
      </c>
    </row>
    <row r="52" spans="1:12" ht="30" customHeight="1">
      <c r="A52" s="282" t="s">
        <v>435</v>
      </c>
      <c r="B52" s="282"/>
      <c r="C52" s="282"/>
      <c r="D52" s="282"/>
      <c r="E52" s="282"/>
      <c r="F52" s="282"/>
      <c r="G52" s="282"/>
      <c r="H52" s="282"/>
      <c r="I52" s="282"/>
      <c r="J52" s="282"/>
      <c r="K52" s="282"/>
      <c r="L52" s="282"/>
    </row>
    <row r="53" spans="1:12">
      <c r="A53" s="159" t="s">
        <v>382</v>
      </c>
    </row>
    <row r="54" spans="1:12">
      <c r="A54" s="285" t="s">
        <v>71</v>
      </c>
      <c r="B54" s="285"/>
      <c r="C54" s="285"/>
      <c r="D54" s="285"/>
      <c r="E54" s="285"/>
      <c r="F54" s="285"/>
    </row>
    <row r="55" spans="1:12" ht="33.75" customHeight="1">
      <c r="A55" s="283" t="s">
        <v>383</v>
      </c>
      <c r="B55" s="283"/>
      <c r="C55" s="160" t="s">
        <v>384</v>
      </c>
      <c r="D55" s="160" t="s">
        <v>385</v>
      </c>
      <c r="E55" s="160" t="s">
        <v>386</v>
      </c>
      <c r="F55" s="160" t="s">
        <v>387</v>
      </c>
    </row>
    <row r="56" spans="1:12">
      <c r="A56" s="284" t="s">
        <v>77</v>
      </c>
      <c r="B56" s="284"/>
      <c r="C56" s="161">
        <v>100000000</v>
      </c>
      <c r="D56" s="161">
        <v>0</v>
      </c>
      <c r="E56" s="161">
        <v>0</v>
      </c>
      <c r="F56" s="161">
        <v>100000000</v>
      </c>
    </row>
    <row r="57" spans="1:12">
      <c r="A57" s="284" t="s">
        <v>85</v>
      </c>
      <c r="B57" s="284"/>
      <c r="C57" s="161">
        <v>360882</v>
      </c>
      <c r="D57" s="161">
        <v>0</v>
      </c>
      <c r="E57" s="161">
        <v>149938</v>
      </c>
      <c r="F57" s="161">
        <v>210944</v>
      </c>
    </row>
    <row r="58" spans="1:12">
      <c r="A58" s="283" t="s">
        <v>119</v>
      </c>
      <c r="B58" s="283"/>
      <c r="C58" s="161">
        <v>100360882</v>
      </c>
      <c r="D58" s="161">
        <v>0</v>
      </c>
      <c r="E58" s="161">
        <v>149938</v>
      </c>
      <c r="F58" s="161">
        <v>100210944</v>
      </c>
    </row>
    <row r="60" spans="1:12" ht="30" customHeight="1">
      <c r="A60" s="282" t="s">
        <v>436</v>
      </c>
      <c r="B60" s="282"/>
      <c r="C60" s="282"/>
      <c r="D60" s="282"/>
      <c r="E60" s="282"/>
      <c r="F60" s="282"/>
      <c r="G60" s="282"/>
      <c r="H60" s="282"/>
      <c r="I60" s="282"/>
      <c r="J60" s="282"/>
      <c r="K60" s="282"/>
      <c r="L60" s="282"/>
    </row>
    <row r="61" spans="1:12">
      <c r="A61" s="159" t="s">
        <v>179</v>
      </c>
    </row>
    <row r="62" spans="1:12">
      <c r="A62" s="159" t="s">
        <v>437</v>
      </c>
    </row>
    <row r="64" spans="1:12" ht="30" customHeight="1">
      <c r="A64" s="282" t="s">
        <v>438</v>
      </c>
      <c r="B64" s="282"/>
      <c r="C64" s="282"/>
      <c r="D64" s="282"/>
      <c r="E64" s="282"/>
      <c r="F64" s="282"/>
      <c r="G64" s="282"/>
      <c r="H64" s="282"/>
      <c r="I64" s="282"/>
      <c r="J64" s="282"/>
      <c r="K64" s="282"/>
      <c r="L64" s="282"/>
    </row>
    <row r="66" spans="1:12" ht="30" customHeight="1">
      <c r="A66" s="282" t="s">
        <v>439</v>
      </c>
      <c r="B66" s="282"/>
      <c r="C66" s="282"/>
      <c r="D66" s="282"/>
      <c r="E66" s="282"/>
      <c r="F66" s="282"/>
      <c r="G66" s="282"/>
      <c r="H66" s="282"/>
      <c r="I66" s="282"/>
      <c r="J66" s="282"/>
      <c r="K66" s="282"/>
      <c r="L66" s="282"/>
    </row>
    <row r="67" spans="1:12">
      <c r="A67" s="159" t="s">
        <v>390</v>
      </c>
    </row>
    <row r="68" spans="1:12">
      <c r="A68" s="285" t="s">
        <v>71</v>
      </c>
      <c r="B68" s="285"/>
      <c r="C68" s="285"/>
      <c r="D68" s="285"/>
      <c r="E68" s="285"/>
      <c r="F68" s="285"/>
    </row>
    <row r="69" spans="1:12" ht="22.5">
      <c r="A69" s="283" t="s">
        <v>179</v>
      </c>
      <c r="B69" s="283"/>
      <c r="C69" s="283"/>
      <c r="D69" s="160" t="s">
        <v>391</v>
      </c>
      <c r="E69" s="160" t="s">
        <v>392</v>
      </c>
      <c r="F69" s="160" t="s">
        <v>387</v>
      </c>
    </row>
    <row r="70" spans="1:12">
      <c r="A70" s="284" t="s">
        <v>77</v>
      </c>
      <c r="B70" s="284"/>
      <c r="C70" s="284"/>
      <c r="D70" s="161">
        <v>101036610</v>
      </c>
      <c r="E70" s="161">
        <v>0</v>
      </c>
      <c r="F70" s="161">
        <v>101036610</v>
      </c>
    </row>
    <row r="71" spans="1:12">
      <c r="A71" s="284" t="s">
        <v>85</v>
      </c>
      <c r="B71" s="284"/>
      <c r="C71" s="284"/>
      <c r="D71" s="161">
        <v>671340581</v>
      </c>
      <c r="E71" s="161">
        <v>74695046</v>
      </c>
      <c r="F71" s="161">
        <v>596645535</v>
      </c>
    </row>
    <row r="72" spans="1:12">
      <c r="A72" s="284" t="s">
        <v>77</v>
      </c>
      <c r="B72" s="284"/>
      <c r="C72" s="284"/>
      <c r="D72" s="161">
        <v>0</v>
      </c>
      <c r="E72" s="161">
        <v>0</v>
      </c>
      <c r="F72" s="161">
        <v>0</v>
      </c>
    </row>
    <row r="73" spans="1:12">
      <c r="A73" s="284" t="s">
        <v>85</v>
      </c>
      <c r="B73" s="284"/>
      <c r="C73" s="284"/>
      <c r="D73" s="161">
        <v>2499000</v>
      </c>
      <c r="E73" s="161">
        <v>2288057</v>
      </c>
      <c r="F73" s="161">
        <v>210943</v>
      </c>
    </row>
    <row r="74" spans="1:12">
      <c r="A74" s="284" t="s">
        <v>393</v>
      </c>
      <c r="B74" s="284"/>
      <c r="C74" s="284"/>
      <c r="D74" s="161">
        <v>550000</v>
      </c>
      <c r="E74" s="161">
        <v>484522</v>
      </c>
      <c r="F74" s="161">
        <v>65478</v>
      </c>
    </row>
    <row r="75" spans="1:12">
      <c r="A75" s="284" t="s">
        <v>394</v>
      </c>
      <c r="B75" s="284"/>
      <c r="C75" s="284"/>
      <c r="D75" s="161">
        <v>7420350</v>
      </c>
      <c r="E75" s="161">
        <v>6111744</v>
      </c>
      <c r="F75" s="161">
        <v>1308606</v>
      </c>
    </row>
    <row r="76" spans="1:12">
      <c r="A76" s="284" t="s">
        <v>395</v>
      </c>
      <c r="B76" s="284"/>
      <c r="C76" s="284"/>
      <c r="D76" s="161">
        <v>4656600</v>
      </c>
      <c r="E76" s="161">
        <v>3362986</v>
      </c>
      <c r="F76" s="161">
        <v>1293614</v>
      </c>
    </row>
    <row r="77" spans="1:12">
      <c r="A77" s="284" t="s">
        <v>396</v>
      </c>
      <c r="B77" s="284"/>
      <c r="C77" s="284"/>
      <c r="D77" s="161">
        <v>171698651</v>
      </c>
      <c r="E77" s="161">
        <v>148316216</v>
      </c>
      <c r="F77" s="161">
        <v>23382435</v>
      </c>
    </row>
    <row r="78" spans="1:12">
      <c r="A78" s="284" t="s">
        <v>397</v>
      </c>
      <c r="B78" s="284"/>
      <c r="C78" s="284"/>
      <c r="D78" s="161">
        <v>0</v>
      </c>
      <c r="E78" s="161">
        <v>0</v>
      </c>
      <c r="F78" s="161">
        <v>0</v>
      </c>
    </row>
    <row r="79" spans="1:12">
      <c r="A79" s="284" t="s">
        <v>398</v>
      </c>
      <c r="B79" s="284"/>
      <c r="C79" s="284"/>
      <c r="D79" s="161">
        <v>0</v>
      </c>
      <c r="E79" s="161">
        <v>0</v>
      </c>
      <c r="F79" s="161">
        <v>0</v>
      </c>
    </row>
    <row r="80" spans="1:12">
      <c r="A80" s="284" t="s">
        <v>322</v>
      </c>
      <c r="B80" s="284"/>
      <c r="C80" s="284"/>
      <c r="D80" s="161">
        <v>0</v>
      </c>
      <c r="E80" s="161">
        <v>0</v>
      </c>
      <c r="F80" s="161">
        <v>0</v>
      </c>
    </row>
    <row r="81" spans="1:12">
      <c r="A81" s="284" t="s">
        <v>399</v>
      </c>
      <c r="B81" s="284"/>
      <c r="C81" s="284"/>
      <c r="D81" s="161">
        <v>0</v>
      </c>
      <c r="E81" s="161">
        <v>0</v>
      </c>
      <c r="F81" s="161">
        <v>0</v>
      </c>
    </row>
    <row r="82" spans="1:12">
      <c r="A82" s="284" t="s">
        <v>400</v>
      </c>
      <c r="B82" s="284"/>
      <c r="C82" s="284"/>
      <c r="D82" s="161">
        <v>1598190</v>
      </c>
      <c r="E82" s="161">
        <v>1598190</v>
      </c>
      <c r="F82" s="161">
        <v>0</v>
      </c>
    </row>
    <row r="83" spans="1:12">
      <c r="A83" s="284" t="s">
        <v>401</v>
      </c>
      <c r="B83" s="284"/>
      <c r="C83" s="284"/>
      <c r="D83" s="161">
        <v>0</v>
      </c>
      <c r="E83" s="161">
        <v>0</v>
      </c>
      <c r="F83" s="161">
        <v>0</v>
      </c>
    </row>
    <row r="84" spans="1:12">
      <c r="A84" s="283" t="s">
        <v>119</v>
      </c>
      <c r="B84" s="283"/>
      <c r="C84" s="283"/>
      <c r="D84" s="161">
        <v>960799982</v>
      </c>
      <c r="E84" s="161">
        <v>236856761</v>
      </c>
      <c r="F84" s="161">
        <v>723943221</v>
      </c>
    </row>
    <row r="86" spans="1:12" ht="30" customHeight="1">
      <c r="A86" s="282" t="s">
        <v>440</v>
      </c>
      <c r="B86" s="282"/>
      <c r="C86" s="282"/>
      <c r="D86" s="282"/>
      <c r="E86" s="282"/>
      <c r="F86" s="282"/>
      <c r="G86" s="282"/>
      <c r="H86" s="282"/>
      <c r="I86" s="282"/>
      <c r="J86" s="282"/>
      <c r="K86" s="282"/>
      <c r="L86" s="282"/>
    </row>
    <row r="87" spans="1:12">
      <c r="A87" s="159" t="s">
        <v>441</v>
      </c>
    </row>
    <row r="88" spans="1:12">
      <c r="A88" s="285" t="s">
        <v>71</v>
      </c>
      <c r="B88" s="285"/>
      <c r="C88" s="285"/>
      <c r="D88" s="285"/>
      <c r="E88" s="285"/>
      <c r="F88" s="285"/>
    </row>
    <row r="89" spans="1:12" ht="33.75">
      <c r="A89" s="283" t="s">
        <v>179</v>
      </c>
      <c r="B89" s="283"/>
      <c r="C89" s="283"/>
      <c r="D89" s="160" t="s">
        <v>442</v>
      </c>
      <c r="E89" s="160" t="s">
        <v>443</v>
      </c>
      <c r="F89" s="160" t="s">
        <v>444</v>
      </c>
    </row>
    <row r="90" spans="1:12">
      <c r="A90" s="284" t="s">
        <v>445</v>
      </c>
      <c r="B90" s="284"/>
      <c r="C90" s="284"/>
      <c r="D90" s="161">
        <v>810899</v>
      </c>
      <c r="E90" s="161">
        <v>0</v>
      </c>
      <c r="F90" s="161">
        <v>810899</v>
      </c>
    </row>
    <row r="91" spans="1:12">
      <c r="A91" s="284" t="s">
        <v>446</v>
      </c>
      <c r="B91" s="284"/>
      <c r="C91" s="284"/>
      <c r="D91" s="161">
        <v>9954930</v>
      </c>
      <c r="E91" s="161">
        <v>0</v>
      </c>
      <c r="F91" s="161">
        <v>9954930</v>
      </c>
    </row>
    <row r="92" spans="1:12">
      <c r="A92" s="284" t="s">
        <v>447</v>
      </c>
      <c r="B92" s="284"/>
      <c r="C92" s="284"/>
      <c r="D92" s="161">
        <v>941758</v>
      </c>
      <c r="E92" s="161">
        <v>0</v>
      </c>
      <c r="F92" s="161">
        <v>941758</v>
      </c>
    </row>
    <row r="93" spans="1:12">
      <c r="A93" s="284" t="s">
        <v>448</v>
      </c>
      <c r="B93" s="284"/>
      <c r="C93" s="284"/>
      <c r="D93" s="161">
        <v>4257161</v>
      </c>
      <c r="E93" s="161">
        <v>0</v>
      </c>
      <c r="F93" s="161">
        <v>4257161</v>
      </c>
    </row>
    <row r="94" spans="1:12">
      <c r="A94" s="284" t="s">
        <v>449</v>
      </c>
      <c r="B94" s="284"/>
      <c r="C94" s="284"/>
      <c r="D94" s="161">
        <v>438137</v>
      </c>
      <c r="E94" s="161">
        <v>0</v>
      </c>
      <c r="F94" s="161">
        <v>438137</v>
      </c>
    </row>
    <row r="95" spans="1:12">
      <c r="A95" s="284" t="s">
        <v>450</v>
      </c>
      <c r="B95" s="284"/>
      <c r="C95" s="284"/>
      <c r="D95" s="161">
        <v>211828</v>
      </c>
      <c r="E95" s="161">
        <v>0</v>
      </c>
      <c r="F95" s="161">
        <v>211828</v>
      </c>
    </row>
    <row r="96" spans="1:12">
      <c r="A96" s="284" t="s">
        <v>451</v>
      </c>
      <c r="B96" s="284"/>
      <c r="C96" s="284"/>
      <c r="D96" s="161">
        <v>1350632</v>
      </c>
      <c r="E96" s="161">
        <v>0</v>
      </c>
      <c r="F96" s="161">
        <v>1350632</v>
      </c>
    </row>
    <row r="97" spans="1:12">
      <c r="A97" s="284" t="s">
        <v>452</v>
      </c>
      <c r="B97" s="284"/>
      <c r="C97" s="284"/>
      <c r="D97" s="161">
        <v>0</v>
      </c>
      <c r="E97" s="161">
        <v>0</v>
      </c>
      <c r="F97" s="161">
        <v>0</v>
      </c>
    </row>
    <row r="98" spans="1:12">
      <c r="A98" s="284" t="s">
        <v>453</v>
      </c>
      <c r="B98" s="284"/>
      <c r="C98" s="284"/>
      <c r="D98" s="161">
        <v>0</v>
      </c>
      <c r="E98" s="161">
        <v>0</v>
      </c>
      <c r="F98" s="161">
        <v>0</v>
      </c>
    </row>
    <row r="99" spans="1:12">
      <c r="A99" s="284" t="s">
        <v>454</v>
      </c>
      <c r="B99" s="284"/>
      <c r="C99" s="284"/>
      <c r="D99" s="161">
        <v>0</v>
      </c>
      <c r="E99" s="161">
        <v>0</v>
      </c>
      <c r="F99" s="161">
        <v>0</v>
      </c>
    </row>
    <row r="100" spans="1:12">
      <c r="A100" s="283" t="s">
        <v>119</v>
      </c>
      <c r="B100" s="283"/>
      <c r="C100" s="283"/>
      <c r="D100" s="161">
        <v>17965345</v>
      </c>
      <c r="E100" s="161">
        <v>0</v>
      </c>
      <c r="F100" s="161">
        <v>17965345</v>
      </c>
    </row>
    <row r="102" spans="1:12" ht="30" customHeight="1">
      <c r="A102" s="282" t="s">
        <v>455</v>
      </c>
      <c r="B102" s="282"/>
      <c r="C102" s="282"/>
      <c r="D102" s="282"/>
      <c r="E102" s="282"/>
      <c r="F102" s="282"/>
      <c r="G102" s="282"/>
      <c r="H102" s="282"/>
      <c r="I102" s="282"/>
      <c r="J102" s="282"/>
      <c r="K102" s="282"/>
      <c r="L102" s="282"/>
    </row>
    <row r="103" spans="1:12">
      <c r="A103" s="159" t="s">
        <v>456</v>
      </c>
    </row>
    <row r="104" spans="1:12">
      <c r="A104" s="285" t="s">
        <v>71</v>
      </c>
      <c r="B104" s="285"/>
      <c r="C104" s="285"/>
      <c r="D104" s="285"/>
      <c r="E104" s="285"/>
      <c r="F104" s="285"/>
    </row>
    <row r="105" spans="1:12" ht="22.5" customHeight="1">
      <c r="A105" s="283" t="s">
        <v>457</v>
      </c>
      <c r="B105" s="283"/>
      <c r="C105" s="283"/>
      <c r="D105" s="160" t="s">
        <v>458</v>
      </c>
      <c r="E105" s="160" t="s">
        <v>459</v>
      </c>
      <c r="F105" s="160" t="s">
        <v>460</v>
      </c>
    </row>
    <row r="106" spans="1:12">
      <c r="A106" s="284" t="s">
        <v>461</v>
      </c>
      <c r="B106" s="284"/>
      <c r="C106" s="284"/>
      <c r="D106" s="161">
        <v>50000000</v>
      </c>
      <c r="E106" s="161">
        <v>50000000</v>
      </c>
      <c r="F106" s="161">
        <v>0</v>
      </c>
    </row>
    <row r="107" spans="1:12">
      <c r="A107" s="284" t="s">
        <v>462</v>
      </c>
      <c r="B107" s="284"/>
      <c r="C107" s="284"/>
      <c r="D107" s="161">
        <v>50000000</v>
      </c>
      <c r="E107" s="161">
        <v>50000000</v>
      </c>
      <c r="F107" s="161">
        <v>0</v>
      </c>
    </row>
    <row r="108" spans="1:12">
      <c r="A108" s="284" t="s">
        <v>463</v>
      </c>
      <c r="B108" s="284"/>
      <c r="C108" s="284"/>
      <c r="D108" s="161">
        <v>100000000</v>
      </c>
      <c r="E108" s="161">
        <v>100000000</v>
      </c>
      <c r="F108" s="161">
        <v>0</v>
      </c>
    </row>
    <row r="109" spans="1:12">
      <c r="A109" s="284" t="s">
        <v>464</v>
      </c>
      <c r="B109" s="284"/>
      <c r="C109" s="284"/>
      <c r="D109" s="161">
        <v>100000000</v>
      </c>
      <c r="E109" s="161">
        <v>100000000</v>
      </c>
      <c r="F109" s="161">
        <v>0</v>
      </c>
    </row>
    <row r="110" spans="1:12">
      <c r="A110" s="284" t="s">
        <v>465</v>
      </c>
      <c r="B110" s="284"/>
      <c r="C110" s="284"/>
      <c r="D110" s="161">
        <v>30000000</v>
      </c>
      <c r="E110" s="161">
        <v>30000000</v>
      </c>
      <c r="F110" s="161">
        <v>0</v>
      </c>
    </row>
    <row r="111" spans="1:12">
      <c r="A111" s="284" t="s">
        <v>466</v>
      </c>
      <c r="B111" s="284"/>
      <c r="C111" s="284"/>
      <c r="D111" s="161">
        <v>50000000</v>
      </c>
      <c r="E111" s="161">
        <v>50000000</v>
      </c>
      <c r="F111" s="161">
        <v>0</v>
      </c>
    </row>
    <row r="112" spans="1:12">
      <c r="A112" s="284" t="s">
        <v>466</v>
      </c>
      <c r="B112" s="284"/>
      <c r="C112" s="284"/>
      <c r="D112" s="161">
        <v>50000000</v>
      </c>
      <c r="E112" s="161">
        <v>50000000</v>
      </c>
      <c r="F112" s="161">
        <v>0</v>
      </c>
    </row>
    <row r="113" spans="1:12">
      <c r="A113" s="283" t="s">
        <v>119</v>
      </c>
      <c r="B113" s="283"/>
      <c r="C113" s="283"/>
      <c r="D113" s="161">
        <v>430000000</v>
      </c>
      <c r="E113" s="161">
        <v>430000000</v>
      </c>
      <c r="F113" s="161">
        <v>0</v>
      </c>
    </row>
    <row r="115" spans="1:12" ht="30" customHeight="1">
      <c r="A115" s="282" t="s">
        <v>467</v>
      </c>
      <c r="B115" s="282"/>
      <c r="C115" s="282"/>
      <c r="D115" s="282"/>
      <c r="E115" s="282"/>
      <c r="F115" s="282"/>
      <c r="G115" s="282"/>
      <c r="H115" s="282"/>
      <c r="I115" s="282"/>
      <c r="J115" s="282"/>
      <c r="K115" s="282"/>
      <c r="L115" s="282"/>
    </row>
    <row r="116" spans="1:12">
      <c r="A116" s="159" t="s">
        <v>468</v>
      </c>
    </row>
    <row r="117" spans="1:12">
      <c r="A117" s="285" t="s">
        <v>71</v>
      </c>
      <c r="B117" s="285"/>
      <c r="C117" s="285"/>
      <c r="D117" s="285"/>
      <c r="E117" s="285"/>
      <c r="F117" s="285"/>
      <c r="G117" s="285"/>
      <c r="H117" s="285"/>
      <c r="I117" s="285"/>
      <c r="J117" s="285"/>
      <c r="K117" s="285"/>
      <c r="L117" s="285"/>
    </row>
    <row r="118" spans="1:12" ht="22.5" customHeight="1">
      <c r="A118" s="283" t="s">
        <v>469</v>
      </c>
      <c r="B118" s="283" t="s">
        <v>470</v>
      </c>
      <c r="C118" s="283" t="s">
        <v>471</v>
      </c>
      <c r="D118" s="283" t="s">
        <v>472</v>
      </c>
      <c r="E118" s="283" t="s">
        <v>473</v>
      </c>
      <c r="F118" s="283" t="s">
        <v>474</v>
      </c>
      <c r="G118" s="283" t="s">
        <v>475</v>
      </c>
      <c r="H118" s="283"/>
      <c r="I118" s="283" t="s">
        <v>476</v>
      </c>
      <c r="J118" s="283" t="s">
        <v>477</v>
      </c>
      <c r="K118" s="283" t="s">
        <v>478</v>
      </c>
      <c r="L118" s="283" t="s">
        <v>479</v>
      </c>
    </row>
    <row r="119" spans="1:12" ht="22.5">
      <c r="A119" s="283"/>
      <c r="B119" s="283"/>
      <c r="C119" s="283"/>
      <c r="D119" s="283"/>
      <c r="E119" s="283"/>
      <c r="F119" s="283"/>
      <c r="G119" s="160" t="s">
        <v>480</v>
      </c>
      <c r="H119" s="160" t="s">
        <v>481</v>
      </c>
      <c r="I119" s="283"/>
      <c r="J119" s="283"/>
      <c r="K119" s="283"/>
      <c r="L119" s="283"/>
    </row>
    <row r="120" spans="1:12">
      <c r="A120" s="162" t="s">
        <v>179</v>
      </c>
      <c r="B120" s="162" t="s">
        <v>179</v>
      </c>
      <c r="C120" s="162" t="s">
        <v>179</v>
      </c>
      <c r="D120" s="161">
        <v>0</v>
      </c>
      <c r="E120" s="162" t="s">
        <v>179</v>
      </c>
      <c r="F120" s="162" t="s">
        <v>179</v>
      </c>
      <c r="G120" s="162" t="s">
        <v>179</v>
      </c>
      <c r="H120" s="162" t="s">
        <v>179</v>
      </c>
      <c r="I120" s="162" t="s">
        <v>179</v>
      </c>
      <c r="J120" s="161">
        <v>0</v>
      </c>
      <c r="K120" s="162" t="s">
        <v>179</v>
      </c>
      <c r="L120" s="161">
        <v>0</v>
      </c>
    </row>
    <row r="121" spans="1:12">
      <c r="A121" s="159" t="s">
        <v>482</v>
      </c>
    </row>
    <row r="122" spans="1:12">
      <c r="A122" s="159" t="s">
        <v>179</v>
      </c>
    </row>
    <row r="124" spans="1:12" ht="30" customHeight="1">
      <c r="A124" s="282" t="s">
        <v>483</v>
      </c>
      <c r="B124" s="282"/>
      <c r="C124" s="282"/>
      <c r="D124" s="282"/>
      <c r="E124" s="282"/>
      <c r="F124" s="282"/>
      <c r="G124" s="282"/>
      <c r="H124" s="282"/>
      <c r="I124" s="282"/>
      <c r="J124" s="282"/>
      <c r="K124" s="282"/>
      <c r="L124" s="282"/>
    </row>
    <row r="125" spans="1:12">
      <c r="A125" s="159" t="s">
        <v>179</v>
      </c>
    </row>
    <row r="126" spans="1:12">
      <c r="A126" s="159" t="s">
        <v>358</v>
      </c>
    </row>
    <row r="128" spans="1:12" ht="30" customHeight="1">
      <c r="A128" s="282" t="s">
        <v>484</v>
      </c>
      <c r="B128" s="282"/>
      <c r="C128" s="282"/>
      <c r="D128" s="282"/>
      <c r="E128" s="282"/>
      <c r="F128" s="282"/>
      <c r="G128" s="282"/>
      <c r="H128" s="282"/>
      <c r="I128" s="282"/>
      <c r="J128" s="282"/>
      <c r="K128" s="282"/>
      <c r="L128" s="282"/>
    </row>
    <row r="129" spans="1:12">
      <c r="A129" s="159" t="s">
        <v>179</v>
      </c>
    </row>
    <row r="130" spans="1:12">
      <c r="A130" s="159" t="s">
        <v>358</v>
      </c>
    </row>
    <row r="132" spans="1:12" ht="30" customHeight="1">
      <c r="A132" s="282" t="s">
        <v>485</v>
      </c>
      <c r="B132" s="282"/>
      <c r="C132" s="282"/>
      <c r="D132" s="282"/>
      <c r="E132" s="282"/>
      <c r="F132" s="282"/>
      <c r="G132" s="282"/>
      <c r="H132" s="282"/>
      <c r="I132" s="282"/>
      <c r="J132" s="282"/>
      <c r="K132" s="282"/>
      <c r="L132" s="282"/>
    </row>
    <row r="133" spans="1:12">
      <c r="A133" s="159" t="s">
        <v>179</v>
      </c>
    </row>
    <row r="134" spans="1:12">
      <c r="A134" s="159" t="s">
        <v>358</v>
      </c>
    </row>
  </sheetData>
  <sheetProtection password="EE56" sheet="1" formatCells="0" formatColumns="0" formatRows="0" insertColumns="0" insertRows="0" insertHyperlinks="0" deleteColumns="0" deleteRows="0" sort="0" autoFilter="0" pivotTables="0"/>
  <mergeCells count="72">
    <mergeCell ref="A52:L52"/>
    <mergeCell ref="A2:L2"/>
    <mergeCell ref="A6:L6"/>
    <mergeCell ref="A24:L24"/>
    <mergeCell ref="A28:L28"/>
    <mergeCell ref="A33:L33"/>
    <mergeCell ref="A71:C71"/>
    <mergeCell ref="A54:F54"/>
    <mergeCell ref="A55:B55"/>
    <mergeCell ref="A56:B56"/>
    <mergeCell ref="A57:B57"/>
    <mergeCell ref="A58:B58"/>
    <mergeCell ref="A60:L60"/>
    <mergeCell ref="A64:L64"/>
    <mergeCell ref="A66:L66"/>
    <mergeCell ref="A68:F68"/>
    <mergeCell ref="A69:C69"/>
    <mergeCell ref="A70:C70"/>
    <mergeCell ref="A83:C83"/>
    <mergeCell ref="A72:C72"/>
    <mergeCell ref="A73:C73"/>
    <mergeCell ref="A74:C74"/>
    <mergeCell ref="A75:C75"/>
    <mergeCell ref="A76:C76"/>
    <mergeCell ref="A77:C77"/>
    <mergeCell ref="A78:C78"/>
    <mergeCell ref="A79:C79"/>
    <mergeCell ref="A80:C80"/>
    <mergeCell ref="A81:C81"/>
    <mergeCell ref="A82:C82"/>
    <mergeCell ref="A97:C97"/>
    <mergeCell ref="A84:C84"/>
    <mergeCell ref="A86:L86"/>
    <mergeCell ref="A88:F88"/>
    <mergeCell ref="A89:C89"/>
    <mergeCell ref="A90:C90"/>
    <mergeCell ref="A91:C91"/>
    <mergeCell ref="A92:C92"/>
    <mergeCell ref="A93:C93"/>
    <mergeCell ref="A94:C94"/>
    <mergeCell ref="A95:C95"/>
    <mergeCell ref="A96:C96"/>
    <mergeCell ref="A111:C111"/>
    <mergeCell ref="A98:C98"/>
    <mergeCell ref="A99:C99"/>
    <mergeCell ref="A100:C100"/>
    <mergeCell ref="A102:L102"/>
    <mergeCell ref="A104:F104"/>
    <mergeCell ref="A105:C105"/>
    <mergeCell ref="A106:C106"/>
    <mergeCell ref="A107:C107"/>
    <mergeCell ref="A108:C108"/>
    <mergeCell ref="A109:C109"/>
    <mergeCell ref="A110:C110"/>
    <mergeCell ref="A112:C112"/>
    <mergeCell ref="A113:C113"/>
    <mergeCell ref="A115:L115"/>
    <mergeCell ref="A117:L117"/>
    <mergeCell ref="A118:A119"/>
    <mergeCell ref="B118:B119"/>
    <mergeCell ref="C118:C119"/>
    <mergeCell ref="D118:D119"/>
    <mergeCell ref="E118:E119"/>
    <mergeCell ref="F118:F119"/>
    <mergeCell ref="A128:L128"/>
    <mergeCell ref="A132:L132"/>
    <mergeCell ref="G118:H118"/>
    <mergeCell ref="I118:I119"/>
    <mergeCell ref="J118:J119"/>
    <mergeCell ref="K118:K119"/>
    <mergeCell ref="L118:L119"/>
    <mergeCell ref="A124:L124"/>
  </mergeCells>
  <phoneticPr fontId="4"/>
  <pageMargins left="0.3888888888888889" right="0.30555555555555558" top="0.75" bottom="0.75" header="0" footer="0"/>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showGridLines="0" workbookViewId="0"/>
  </sheetViews>
  <sheetFormatPr defaultRowHeight="13.5"/>
  <cols>
    <col min="1" max="2" width="6.375" style="120" customWidth="1"/>
    <col min="3" max="6" width="9.875" style="120" customWidth="1"/>
    <col min="7" max="9" width="6.375" style="120" customWidth="1"/>
    <col min="10" max="10" width="9.875" style="120" customWidth="1"/>
    <col min="11" max="11" width="6.375" style="120" customWidth="1"/>
    <col min="12" max="12" width="9.875" style="120" customWidth="1"/>
    <col min="13" max="99" width="9" style="120"/>
    <col min="100" max="100" width="9.875" style="120" customWidth="1"/>
    <col min="101" max="16384" width="9" style="120"/>
  </cols>
  <sheetData>
    <row r="1" spans="1:12" ht="38.25" customHeight="1"/>
    <row r="2" spans="1:12" ht="30" customHeight="1">
      <c r="A2" s="282" t="s">
        <v>356</v>
      </c>
      <c r="B2" s="282"/>
      <c r="C2" s="282"/>
      <c r="D2" s="282"/>
      <c r="E2" s="282"/>
      <c r="F2" s="282"/>
      <c r="G2" s="282"/>
      <c r="H2" s="282"/>
      <c r="I2" s="282"/>
      <c r="J2" s="282"/>
      <c r="K2" s="282"/>
      <c r="L2" s="282"/>
    </row>
    <row r="3" spans="1:12">
      <c r="A3" s="159" t="s">
        <v>179</v>
      </c>
    </row>
    <row r="4" spans="1:12">
      <c r="A4" s="159" t="s">
        <v>357</v>
      </c>
    </row>
    <row r="5" spans="1:12">
      <c r="A5" s="159" t="s">
        <v>405</v>
      </c>
    </row>
    <row r="6" spans="1:12">
      <c r="A6" s="159" t="s">
        <v>406</v>
      </c>
    </row>
    <row r="7" spans="1:12">
      <c r="A7" s="159" t="s">
        <v>359</v>
      </c>
    </row>
    <row r="8" spans="1:12">
      <c r="A8" s="159" t="s">
        <v>360</v>
      </c>
    </row>
    <row r="9" spans="1:12">
      <c r="A9" s="159" t="s">
        <v>361</v>
      </c>
    </row>
    <row r="10" spans="1:12">
      <c r="A10" s="159" t="s">
        <v>362</v>
      </c>
    </row>
    <row r="11" spans="1:12">
      <c r="A11" s="159" t="s">
        <v>363</v>
      </c>
    </row>
    <row r="12" spans="1:12">
      <c r="A12" s="159" t="s">
        <v>364</v>
      </c>
    </row>
    <row r="13" spans="1:12">
      <c r="A13" s="159" t="s">
        <v>365</v>
      </c>
    </row>
    <row r="14" spans="1:12">
      <c r="A14" s="159" t="s">
        <v>366</v>
      </c>
    </row>
    <row r="15" spans="1:12">
      <c r="A15" s="159" t="s">
        <v>407</v>
      </c>
    </row>
    <row r="16" spans="1:12">
      <c r="A16" s="159" t="s">
        <v>368</v>
      </c>
    </row>
    <row r="17" spans="1:12">
      <c r="A17" s="159" t="s">
        <v>369</v>
      </c>
    </row>
    <row r="19" spans="1:12" ht="30" customHeight="1">
      <c r="A19" s="282" t="s">
        <v>370</v>
      </c>
      <c r="B19" s="282"/>
      <c r="C19" s="282"/>
      <c r="D19" s="282"/>
      <c r="E19" s="282"/>
      <c r="F19" s="282"/>
      <c r="G19" s="282"/>
      <c r="H19" s="282"/>
      <c r="I19" s="282"/>
      <c r="J19" s="282"/>
      <c r="K19" s="282"/>
      <c r="L19" s="282"/>
    </row>
    <row r="20" spans="1:12">
      <c r="A20" s="159" t="s">
        <v>179</v>
      </c>
    </row>
    <row r="21" spans="1:12">
      <c r="A21" s="159" t="s">
        <v>371</v>
      </c>
    </row>
    <row r="23" spans="1:12" ht="30" customHeight="1">
      <c r="A23" s="282" t="s">
        <v>372</v>
      </c>
      <c r="B23" s="282"/>
      <c r="C23" s="282"/>
      <c r="D23" s="282"/>
      <c r="E23" s="282"/>
      <c r="F23" s="282"/>
      <c r="G23" s="282"/>
      <c r="H23" s="282"/>
      <c r="I23" s="282"/>
      <c r="J23" s="282"/>
      <c r="K23" s="282"/>
      <c r="L23" s="282"/>
    </row>
    <row r="24" spans="1:12">
      <c r="A24" s="159" t="s">
        <v>179</v>
      </c>
    </row>
    <row r="25" spans="1:12">
      <c r="A25" s="159" t="s">
        <v>408</v>
      </c>
    </row>
    <row r="26" spans="1:12">
      <c r="A26" s="159" t="s">
        <v>374</v>
      </c>
    </row>
    <row r="28" spans="1:12" ht="30" customHeight="1">
      <c r="A28" s="282" t="s">
        <v>375</v>
      </c>
      <c r="B28" s="282"/>
      <c r="C28" s="282"/>
      <c r="D28" s="282"/>
      <c r="E28" s="282"/>
      <c r="F28" s="282"/>
      <c r="G28" s="282"/>
      <c r="H28" s="282"/>
      <c r="I28" s="282"/>
      <c r="J28" s="282"/>
      <c r="K28" s="282"/>
      <c r="L28" s="282"/>
    </row>
    <row r="29" spans="1:12">
      <c r="A29" s="159" t="s">
        <v>376</v>
      </c>
    </row>
    <row r="30" spans="1:12">
      <c r="A30" s="159" t="s">
        <v>409</v>
      </c>
    </row>
    <row r="31" spans="1:12">
      <c r="A31" s="159" t="s">
        <v>378</v>
      </c>
    </row>
    <row r="32" spans="1:12">
      <c r="A32" s="159" t="s">
        <v>380</v>
      </c>
    </row>
    <row r="34" spans="1:12" ht="30" customHeight="1">
      <c r="A34" s="282" t="s">
        <v>381</v>
      </c>
      <c r="B34" s="282"/>
      <c r="C34" s="282"/>
      <c r="D34" s="282"/>
      <c r="E34" s="282"/>
      <c r="F34" s="282"/>
      <c r="G34" s="282"/>
      <c r="H34" s="282"/>
      <c r="I34" s="282"/>
      <c r="J34" s="282"/>
      <c r="K34" s="282"/>
      <c r="L34" s="282"/>
    </row>
    <row r="35" spans="1:12">
      <c r="A35" s="159" t="s">
        <v>382</v>
      </c>
    </row>
    <row r="36" spans="1:12">
      <c r="A36" s="285" t="s">
        <v>71</v>
      </c>
      <c r="B36" s="285"/>
      <c r="C36" s="285"/>
      <c r="D36" s="285"/>
      <c r="E36" s="285"/>
      <c r="F36" s="285"/>
    </row>
    <row r="37" spans="1:12" ht="33.75" customHeight="1">
      <c r="A37" s="283" t="s">
        <v>383</v>
      </c>
      <c r="B37" s="283"/>
      <c r="C37" s="160" t="s">
        <v>384</v>
      </c>
      <c r="D37" s="160" t="s">
        <v>385</v>
      </c>
      <c r="E37" s="160" t="s">
        <v>386</v>
      </c>
      <c r="F37" s="160" t="s">
        <v>387</v>
      </c>
    </row>
    <row r="38" spans="1:12">
      <c r="A38" s="284" t="s">
        <v>77</v>
      </c>
      <c r="B38" s="284"/>
      <c r="C38" s="161">
        <v>100000000</v>
      </c>
      <c r="D38" s="161">
        <v>0</v>
      </c>
      <c r="E38" s="161">
        <v>0</v>
      </c>
      <c r="F38" s="161">
        <v>100000000</v>
      </c>
    </row>
    <row r="39" spans="1:12">
      <c r="A39" s="284" t="s">
        <v>85</v>
      </c>
      <c r="B39" s="284"/>
      <c r="C39" s="161">
        <v>360882</v>
      </c>
      <c r="D39" s="161">
        <v>0</v>
      </c>
      <c r="E39" s="161">
        <v>149938</v>
      </c>
      <c r="F39" s="161">
        <v>210944</v>
      </c>
    </row>
    <row r="40" spans="1:12">
      <c r="A40" s="283" t="s">
        <v>119</v>
      </c>
      <c r="B40" s="283"/>
      <c r="C40" s="161">
        <v>100360882</v>
      </c>
      <c r="D40" s="161">
        <v>0</v>
      </c>
      <c r="E40" s="161">
        <v>149938</v>
      </c>
      <c r="F40" s="161">
        <v>100210944</v>
      </c>
    </row>
    <row r="42" spans="1:12" ht="30" customHeight="1">
      <c r="A42" s="282" t="s">
        <v>388</v>
      </c>
      <c r="B42" s="282"/>
      <c r="C42" s="282"/>
      <c r="D42" s="282"/>
      <c r="E42" s="282"/>
      <c r="F42" s="282"/>
      <c r="G42" s="282"/>
      <c r="H42" s="282"/>
      <c r="I42" s="282"/>
      <c r="J42" s="282"/>
      <c r="K42" s="282"/>
      <c r="L42" s="282"/>
    </row>
    <row r="43" spans="1:12">
      <c r="A43" s="159" t="s">
        <v>179</v>
      </c>
    </row>
    <row r="44" spans="1:12">
      <c r="A44" s="159" t="s">
        <v>358</v>
      </c>
    </row>
    <row r="46" spans="1:12" ht="30" customHeight="1">
      <c r="A46" s="282" t="s">
        <v>389</v>
      </c>
      <c r="B46" s="282"/>
      <c r="C46" s="282"/>
      <c r="D46" s="282"/>
      <c r="E46" s="282"/>
      <c r="F46" s="282"/>
      <c r="G46" s="282"/>
      <c r="H46" s="282"/>
      <c r="I46" s="282"/>
      <c r="J46" s="282"/>
      <c r="K46" s="282"/>
      <c r="L46" s="282"/>
    </row>
    <row r="47" spans="1:12">
      <c r="A47" s="159" t="s">
        <v>390</v>
      </c>
    </row>
    <row r="48" spans="1:12">
      <c r="A48" s="285" t="s">
        <v>71</v>
      </c>
      <c r="B48" s="285"/>
      <c r="C48" s="285"/>
      <c r="D48" s="285"/>
      <c r="E48" s="285"/>
      <c r="F48" s="285"/>
    </row>
    <row r="49" spans="1:6" ht="22.5">
      <c r="A49" s="283" t="s">
        <v>179</v>
      </c>
      <c r="B49" s="283"/>
      <c r="C49" s="283"/>
      <c r="D49" s="160" t="s">
        <v>391</v>
      </c>
      <c r="E49" s="160" t="s">
        <v>392</v>
      </c>
      <c r="F49" s="160" t="s">
        <v>387</v>
      </c>
    </row>
    <row r="50" spans="1:6">
      <c r="A50" s="284" t="s">
        <v>77</v>
      </c>
      <c r="B50" s="284"/>
      <c r="C50" s="284"/>
      <c r="D50" s="161">
        <v>0</v>
      </c>
      <c r="E50" s="161">
        <v>0</v>
      </c>
      <c r="F50" s="161">
        <v>0</v>
      </c>
    </row>
    <row r="51" spans="1:6">
      <c r="A51" s="284" t="s">
        <v>85</v>
      </c>
      <c r="B51" s="284"/>
      <c r="C51" s="284"/>
      <c r="D51" s="161">
        <v>0</v>
      </c>
      <c r="E51" s="161">
        <v>0</v>
      </c>
      <c r="F51" s="161">
        <v>0</v>
      </c>
    </row>
    <row r="52" spans="1:6">
      <c r="A52" s="284" t="s">
        <v>77</v>
      </c>
      <c r="B52" s="284"/>
      <c r="C52" s="284"/>
      <c r="D52" s="161">
        <v>0</v>
      </c>
      <c r="E52" s="161">
        <v>0</v>
      </c>
      <c r="F52" s="161">
        <v>0</v>
      </c>
    </row>
    <row r="53" spans="1:6">
      <c r="A53" s="284" t="s">
        <v>85</v>
      </c>
      <c r="B53" s="284"/>
      <c r="C53" s="284"/>
      <c r="D53" s="161">
        <v>0</v>
      </c>
      <c r="E53" s="161">
        <v>0</v>
      </c>
      <c r="F53" s="161">
        <v>0</v>
      </c>
    </row>
    <row r="54" spans="1:6">
      <c r="A54" s="284" t="s">
        <v>393</v>
      </c>
      <c r="B54" s="284"/>
      <c r="C54" s="284"/>
      <c r="D54" s="161">
        <v>0</v>
      </c>
      <c r="E54" s="161">
        <v>0</v>
      </c>
      <c r="F54" s="161">
        <v>0</v>
      </c>
    </row>
    <row r="55" spans="1:6">
      <c r="A55" s="284" t="s">
        <v>394</v>
      </c>
      <c r="B55" s="284"/>
      <c r="C55" s="284"/>
      <c r="D55" s="161">
        <v>0</v>
      </c>
      <c r="E55" s="161">
        <v>0</v>
      </c>
      <c r="F55" s="161">
        <v>0</v>
      </c>
    </row>
    <row r="56" spans="1:6">
      <c r="A56" s="284" t="s">
        <v>395</v>
      </c>
      <c r="B56" s="284"/>
      <c r="C56" s="284"/>
      <c r="D56" s="161">
        <v>0</v>
      </c>
      <c r="E56" s="161">
        <v>0</v>
      </c>
      <c r="F56" s="161">
        <v>0</v>
      </c>
    </row>
    <row r="57" spans="1:6">
      <c r="A57" s="284" t="s">
        <v>396</v>
      </c>
      <c r="B57" s="284"/>
      <c r="C57" s="284"/>
      <c r="D57" s="161">
        <v>918000</v>
      </c>
      <c r="E57" s="161">
        <v>19125</v>
      </c>
      <c r="F57" s="161">
        <v>898875</v>
      </c>
    </row>
    <row r="58" spans="1:6">
      <c r="A58" s="284" t="s">
        <v>397</v>
      </c>
      <c r="B58" s="284"/>
      <c r="C58" s="284"/>
      <c r="D58" s="161">
        <v>0</v>
      </c>
      <c r="E58" s="161">
        <v>0</v>
      </c>
      <c r="F58" s="161">
        <v>0</v>
      </c>
    </row>
    <row r="59" spans="1:6">
      <c r="A59" s="284" t="s">
        <v>398</v>
      </c>
      <c r="B59" s="284"/>
      <c r="C59" s="284"/>
      <c r="D59" s="161">
        <v>0</v>
      </c>
      <c r="E59" s="161">
        <v>0</v>
      </c>
      <c r="F59" s="161">
        <v>0</v>
      </c>
    </row>
    <row r="60" spans="1:6">
      <c r="A60" s="284" t="s">
        <v>322</v>
      </c>
      <c r="B60" s="284"/>
      <c r="C60" s="284"/>
      <c r="D60" s="161">
        <v>0</v>
      </c>
      <c r="E60" s="161">
        <v>0</v>
      </c>
      <c r="F60" s="161">
        <v>0</v>
      </c>
    </row>
    <row r="61" spans="1:6">
      <c r="A61" s="284" t="s">
        <v>399</v>
      </c>
      <c r="B61" s="284"/>
      <c r="C61" s="284"/>
      <c r="D61" s="161">
        <v>0</v>
      </c>
      <c r="E61" s="161">
        <v>0</v>
      </c>
      <c r="F61" s="161">
        <v>0</v>
      </c>
    </row>
    <row r="62" spans="1:6">
      <c r="A62" s="284" t="s">
        <v>400</v>
      </c>
      <c r="B62" s="284"/>
      <c r="C62" s="284"/>
      <c r="D62" s="161">
        <v>0</v>
      </c>
      <c r="E62" s="161">
        <v>0</v>
      </c>
      <c r="F62" s="161">
        <v>0</v>
      </c>
    </row>
    <row r="63" spans="1:6">
      <c r="A63" s="284" t="s">
        <v>401</v>
      </c>
      <c r="B63" s="284"/>
      <c r="C63" s="284"/>
      <c r="D63" s="161">
        <v>0</v>
      </c>
      <c r="E63" s="161">
        <v>0</v>
      </c>
      <c r="F63" s="161">
        <v>0</v>
      </c>
    </row>
    <row r="64" spans="1:6">
      <c r="A64" s="283" t="s">
        <v>119</v>
      </c>
      <c r="B64" s="283"/>
      <c r="C64" s="283"/>
      <c r="D64" s="161">
        <v>918000</v>
      </c>
      <c r="E64" s="161">
        <v>19125</v>
      </c>
      <c r="F64" s="161">
        <v>898875</v>
      </c>
    </row>
    <row r="66" spans="1:12" ht="30" customHeight="1">
      <c r="A66" s="282" t="s">
        <v>402</v>
      </c>
      <c r="B66" s="282"/>
      <c r="C66" s="282"/>
      <c r="D66" s="282"/>
      <c r="E66" s="282"/>
      <c r="F66" s="282"/>
      <c r="G66" s="282"/>
      <c r="H66" s="282"/>
      <c r="I66" s="282"/>
      <c r="J66" s="282"/>
      <c r="K66" s="282"/>
      <c r="L66" s="282"/>
    </row>
    <row r="68" spans="1:12" ht="30" customHeight="1">
      <c r="A68" s="282" t="s">
        <v>410</v>
      </c>
      <c r="B68" s="282"/>
      <c r="C68" s="282"/>
      <c r="D68" s="282"/>
      <c r="E68" s="282"/>
      <c r="F68" s="282"/>
      <c r="G68" s="282"/>
      <c r="H68" s="282"/>
      <c r="I68" s="282"/>
      <c r="J68" s="282"/>
      <c r="K68" s="282"/>
      <c r="L68" s="282"/>
    </row>
    <row r="70" spans="1:12" ht="30" customHeight="1">
      <c r="A70" s="282" t="s">
        <v>403</v>
      </c>
      <c r="B70" s="282"/>
      <c r="C70" s="282"/>
      <c r="D70" s="282"/>
      <c r="E70" s="282"/>
      <c r="F70" s="282"/>
      <c r="G70" s="282"/>
      <c r="H70" s="282"/>
      <c r="I70" s="282"/>
      <c r="J70" s="282"/>
      <c r="K70" s="282"/>
      <c r="L70" s="282"/>
    </row>
    <row r="71" spans="1:12">
      <c r="A71" s="159" t="s">
        <v>179</v>
      </c>
    </row>
    <row r="72" spans="1:12">
      <c r="A72" s="159" t="s">
        <v>358</v>
      </c>
    </row>
    <row r="74" spans="1:12" ht="30" customHeight="1">
      <c r="A74" s="282" t="s">
        <v>404</v>
      </c>
      <c r="B74" s="282"/>
      <c r="C74" s="282"/>
      <c r="D74" s="282"/>
      <c r="E74" s="282"/>
      <c r="F74" s="282"/>
      <c r="G74" s="282"/>
      <c r="H74" s="282"/>
      <c r="I74" s="282"/>
      <c r="J74" s="282"/>
      <c r="K74" s="282"/>
      <c r="L74" s="282"/>
    </row>
    <row r="75" spans="1:12">
      <c r="A75" s="159" t="s">
        <v>179</v>
      </c>
    </row>
    <row r="76" spans="1:12">
      <c r="A76" s="159" t="s">
        <v>358</v>
      </c>
    </row>
  </sheetData>
  <sheetProtection password="EE56" sheet="1" formatCells="0" formatColumns="0" formatRows="0" insertColumns="0" insertRows="0" insertHyperlinks="0" deleteColumns="0" deleteRows="0" sort="0" autoFilter="0" pivotTables="0"/>
  <mergeCells count="33">
    <mergeCell ref="A46:L46"/>
    <mergeCell ref="A2:L2"/>
    <mergeCell ref="A19:L19"/>
    <mergeCell ref="A23:L23"/>
    <mergeCell ref="A28:L28"/>
    <mergeCell ref="A34:L34"/>
    <mergeCell ref="A36:F36"/>
    <mergeCell ref="A37:B37"/>
    <mergeCell ref="A38:B38"/>
    <mergeCell ref="A39:B39"/>
    <mergeCell ref="A40:B40"/>
    <mergeCell ref="A42:L42"/>
    <mergeCell ref="A59:C59"/>
    <mergeCell ref="A48:F48"/>
    <mergeCell ref="A49:C49"/>
    <mergeCell ref="A50:C50"/>
    <mergeCell ref="A51:C51"/>
    <mergeCell ref="A52:C52"/>
    <mergeCell ref="A53:C53"/>
    <mergeCell ref="A54:C54"/>
    <mergeCell ref="A55:C55"/>
    <mergeCell ref="A56:C56"/>
    <mergeCell ref="A57:C57"/>
    <mergeCell ref="A58:C58"/>
    <mergeCell ref="A68:L68"/>
    <mergeCell ref="A70:L70"/>
    <mergeCell ref="A74:L74"/>
    <mergeCell ref="A60:C60"/>
    <mergeCell ref="A61:C61"/>
    <mergeCell ref="A62:C62"/>
    <mergeCell ref="A63:C63"/>
    <mergeCell ref="A64:C64"/>
    <mergeCell ref="A66:L66"/>
  </mergeCells>
  <phoneticPr fontId="4"/>
  <pageMargins left="0.3888888888888889" right="0.30555555555555558" top="0.75" bottom="0.75" header="0" footer="0"/>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showGridLines="0" workbookViewId="0"/>
  </sheetViews>
  <sheetFormatPr defaultRowHeight="13.5"/>
  <cols>
    <col min="1" max="2" width="6.375" style="120" customWidth="1"/>
    <col min="3" max="6" width="9.875" style="120" customWidth="1"/>
    <col min="7" max="9" width="6.375" style="120" customWidth="1"/>
    <col min="10" max="10" width="9.875" style="120" customWidth="1"/>
    <col min="11" max="11" width="6.375" style="120" customWidth="1"/>
    <col min="12" max="12" width="9.875" style="120" customWidth="1"/>
    <col min="13" max="99" width="9" style="120"/>
    <col min="100" max="100" width="9.875" style="120" customWidth="1"/>
    <col min="101" max="16384" width="9" style="120"/>
  </cols>
  <sheetData>
    <row r="1" spans="1:12" ht="38.25" customHeight="1"/>
    <row r="2" spans="1:12" ht="30" customHeight="1">
      <c r="A2" s="282" t="s">
        <v>356</v>
      </c>
      <c r="B2" s="282"/>
      <c r="C2" s="282"/>
      <c r="D2" s="282"/>
      <c r="E2" s="282"/>
      <c r="F2" s="282"/>
      <c r="G2" s="282"/>
      <c r="H2" s="282"/>
      <c r="I2" s="282"/>
      <c r="J2" s="282"/>
      <c r="K2" s="282"/>
      <c r="L2" s="282"/>
    </row>
    <row r="3" spans="1:12">
      <c r="A3" s="159" t="s">
        <v>179</v>
      </c>
    </row>
    <row r="4" spans="1:12">
      <c r="A4" s="159" t="s">
        <v>357</v>
      </c>
    </row>
    <row r="5" spans="1:12">
      <c r="A5" s="159" t="s">
        <v>358</v>
      </c>
    </row>
    <row r="6" spans="1:12">
      <c r="A6" s="159" t="s">
        <v>359</v>
      </c>
    </row>
    <row r="7" spans="1:12">
      <c r="A7" s="159" t="s">
        <v>360</v>
      </c>
    </row>
    <row r="8" spans="1:12">
      <c r="A8" s="159" t="s">
        <v>361</v>
      </c>
    </row>
    <row r="9" spans="1:12">
      <c r="A9" s="159" t="s">
        <v>362</v>
      </c>
    </row>
    <row r="10" spans="1:12">
      <c r="A10" s="159" t="s">
        <v>363</v>
      </c>
    </row>
    <row r="11" spans="1:12">
      <c r="A11" s="159" t="s">
        <v>364</v>
      </c>
    </row>
    <row r="12" spans="1:12">
      <c r="A12" s="159" t="s">
        <v>365</v>
      </c>
    </row>
    <row r="13" spans="1:12">
      <c r="A13" s="159" t="s">
        <v>366</v>
      </c>
    </row>
    <row r="14" spans="1:12">
      <c r="A14" s="159" t="s">
        <v>367</v>
      </c>
    </row>
    <row r="15" spans="1:12">
      <c r="A15" s="159" t="s">
        <v>368</v>
      </c>
    </row>
    <row r="16" spans="1:12">
      <c r="A16" s="159" t="s">
        <v>369</v>
      </c>
    </row>
    <row r="18" spans="1:12" ht="30" customHeight="1">
      <c r="A18" s="282" t="s">
        <v>370</v>
      </c>
      <c r="B18" s="282"/>
      <c r="C18" s="282"/>
      <c r="D18" s="282"/>
      <c r="E18" s="282"/>
      <c r="F18" s="282"/>
      <c r="G18" s="282"/>
      <c r="H18" s="282"/>
      <c r="I18" s="282"/>
      <c r="J18" s="282"/>
      <c r="K18" s="282"/>
      <c r="L18" s="282"/>
    </row>
    <row r="19" spans="1:12">
      <c r="A19" s="159" t="s">
        <v>179</v>
      </c>
    </row>
    <row r="20" spans="1:12">
      <c r="A20" s="159" t="s">
        <v>371</v>
      </c>
    </row>
    <row r="22" spans="1:12" ht="30" customHeight="1">
      <c r="A22" s="282" t="s">
        <v>372</v>
      </c>
      <c r="B22" s="282"/>
      <c r="C22" s="282"/>
      <c r="D22" s="282"/>
      <c r="E22" s="282"/>
      <c r="F22" s="282"/>
      <c r="G22" s="282"/>
      <c r="H22" s="282"/>
      <c r="I22" s="282"/>
      <c r="J22" s="282"/>
      <c r="K22" s="282"/>
      <c r="L22" s="282"/>
    </row>
    <row r="23" spans="1:12">
      <c r="A23" s="159" t="s">
        <v>179</v>
      </c>
    </row>
    <row r="24" spans="1:12">
      <c r="A24" s="159" t="s">
        <v>373</v>
      </c>
    </row>
    <row r="25" spans="1:12">
      <c r="A25" s="159" t="s">
        <v>374</v>
      </c>
    </row>
    <row r="27" spans="1:12" ht="30" customHeight="1">
      <c r="A27" s="282" t="s">
        <v>375</v>
      </c>
      <c r="B27" s="282"/>
      <c r="C27" s="282"/>
      <c r="D27" s="282"/>
      <c r="E27" s="282"/>
      <c r="F27" s="282"/>
      <c r="G27" s="282"/>
      <c r="H27" s="282"/>
      <c r="I27" s="282"/>
      <c r="J27" s="282"/>
      <c r="K27" s="282"/>
      <c r="L27" s="282"/>
    </row>
    <row r="28" spans="1:12">
      <c r="A28" s="159" t="s">
        <v>376</v>
      </c>
    </row>
    <row r="29" spans="1:12">
      <c r="A29" s="159" t="s">
        <v>377</v>
      </c>
    </row>
    <row r="30" spans="1:12">
      <c r="A30" s="159" t="s">
        <v>378</v>
      </c>
    </row>
    <row r="31" spans="1:12">
      <c r="A31" s="159" t="s">
        <v>379</v>
      </c>
    </row>
    <row r="32" spans="1:12">
      <c r="A32" s="159" t="s">
        <v>380</v>
      </c>
    </row>
    <row r="33" spans="1:12">
      <c r="A33" s="159" t="s">
        <v>379</v>
      </c>
    </row>
    <row r="35" spans="1:12" ht="30" customHeight="1">
      <c r="A35" s="282" t="s">
        <v>381</v>
      </c>
      <c r="B35" s="282"/>
      <c r="C35" s="282"/>
      <c r="D35" s="282"/>
      <c r="E35" s="282"/>
      <c r="F35" s="282"/>
      <c r="G35" s="282"/>
      <c r="H35" s="282"/>
      <c r="I35" s="282"/>
      <c r="J35" s="282"/>
      <c r="K35" s="282"/>
      <c r="L35" s="282"/>
    </row>
    <row r="36" spans="1:12">
      <c r="A36" s="159" t="s">
        <v>382</v>
      </c>
    </row>
    <row r="37" spans="1:12">
      <c r="A37" s="285" t="s">
        <v>71</v>
      </c>
      <c r="B37" s="285"/>
      <c r="C37" s="285"/>
      <c r="D37" s="285"/>
      <c r="E37" s="285"/>
      <c r="F37" s="285"/>
    </row>
    <row r="38" spans="1:12" ht="33.75" customHeight="1">
      <c r="A38" s="283" t="s">
        <v>383</v>
      </c>
      <c r="B38" s="283"/>
      <c r="C38" s="160" t="s">
        <v>384</v>
      </c>
      <c r="D38" s="160" t="s">
        <v>385</v>
      </c>
      <c r="E38" s="160" t="s">
        <v>386</v>
      </c>
      <c r="F38" s="160" t="s">
        <v>387</v>
      </c>
    </row>
    <row r="39" spans="1:12">
      <c r="A39" s="284" t="s">
        <v>77</v>
      </c>
      <c r="B39" s="284"/>
      <c r="C39" s="161">
        <v>0</v>
      </c>
      <c r="D39" s="161">
        <v>0</v>
      </c>
      <c r="E39" s="161">
        <v>0</v>
      </c>
      <c r="F39" s="161">
        <v>0</v>
      </c>
    </row>
    <row r="40" spans="1:12">
      <c r="A40" s="284" t="s">
        <v>85</v>
      </c>
      <c r="B40" s="284"/>
      <c r="C40" s="161">
        <v>0</v>
      </c>
      <c r="D40" s="161">
        <v>0</v>
      </c>
      <c r="E40" s="161">
        <v>0</v>
      </c>
      <c r="F40" s="161">
        <v>0</v>
      </c>
    </row>
    <row r="41" spans="1:12">
      <c r="A41" s="283" t="s">
        <v>119</v>
      </c>
      <c r="B41" s="283"/>
      <c r="C41" s="161">
        <v>0</v>
      </c>
      <c r="D41" s="161">
        <v>0</v>
      </c>
      <c r="E41" s="161">
        <v>0</v>
      </c>
      <c r="F41" s="161">
        <v>0</v>
      </c>
    </row>
    <row r="43" spans="1:12" ht="30" customHeight="1">
      <c r="A43" s="282" t="s">
        <v>388</v>
      </c>
      <c r="B43" s="282"/>
      <c r="C43" s="282"/>
      <c r="D43" s="282"/>
      <c r="E43" s="282"/>
      <c r="F43" s="282"/>
      <c r="G43" s="282"/>
      <c r="H43" s="282"/>
      <c r="I43" s="282"/>
      <c r="J43" s="282"/>
      <c r="K43" s="282"/>
      <c r="L43" s="282"/>
    </row>
    <row r="44" spans="1:12">
      <c r="A44" s="159" t="s">
        <v>179</v>
      </c>
    </row>
    <row r="45" spans="1:12">
      <c r="A45" s="159" t="s">
        <v>358</v>
      </c>
    </row>
    <row r="47" spans="1:12" ht="30" customHeight="1">
      <c r="A47" s="282" t="s">
        <v>389</v>
      </c>
      <c r="B47" s="282"/>
      <c r="C47" s="282"/>
      <c r="D47" s="282"/>
      <c r="E47" s="282"/>
      <c r="F47" s="282"/>
      <c r="G47" s="282"/>
      <c r="H47" s="282"/>
      <c r="I47" s="282"/>
      <c r="J47" s="282"/>
      <c r="K47" s="282"/>
      <c r="L47" s="282"/>
    </row>
    <row r="48" spans="1:12">
      <c r="A48" s="159" t="s">
        <v>390</v>
      </c>
    </row>
    <row r="49" spans="1:6">
      <c r="A49" s="285" t="s">
        <v>71</v>
      </c>
      <c r="B49" s="285"/>
      <c r="C49" s="285"/>
      <c r="D49" s="285"/>
      <c r="E49" s="285"/>
      <c r="F49" s="285"/>
    </row>
    <row r="50" spans="1:6" ht="22.5">
      <c r="A50" s="283" t="s">
        <v>179</v>
      </c>
      <c r="B50" s="283"/>
      <c r="C50" s="283"/>
      <c r="D50" s="160" t="s">
        <v>391</v>
      </c>
      <c r="E50" s="160" t="s">
        <v>392</v>
      </c>
      <c r="F50" s="160" t="s">
        <v>387</v>
      </c>
    </row>
    <row r="51" spans="1:6">
      <c r="A51" s="284" t="s">
        <v>77</v>
      </c>
      <c r="B51" s="284"/>
      <c r="C51" s="284"/>
      <c r="D51" s="161">
        <v>0</v>
      </c>
      <c r="E51" s="161">
        <v>0</v>
      </c>
      <c r="F51" s="161">
        <v>0</v>
      </c>
    </row>
    <row r="52" spans="1:6">
      <c r="A52" s="284" t="s">
        <v>85</v>
      </c>
      <c r="B52" s="284"/>
      <c r="C52" s="284"/>
      <c r="D52" s="161">
        <v>0</v>
      </c>
      <c r="E52" s="161">
        <v>0</v>
      </c>
      <c r="F52" s="161">
        <v>0</v>
      </c>
    </row>
    <row r="53" spans="1:6">
      <c r="A53" s="284" t="s">
        <v>77</v>
      </c>
      <c r="B53" s="284"/>
      <c r="C53" s="284"/>
      <c r="D53" s="161">
        <v>0</v>
      </c>
      <c r="E53" s="161">
        <v>0</v>
      </c>
      <c r="F53" s="161">
        <v>0</v>
      </c>
    </row>
    <row r="54" spans="1:6">
      <c r="A54" s="284" t="s">
        <v>85</v>
      </c>
      <c r="B54" s="284"/>
      <c r="C54" s="284"/>
      <c r="D54" s="161">
        <v>0</v>
      </c>
      <c r="E54" s="161">
        <v>0</v>
      </c>
      <c r="F54" s="161">
        <v>0</v>
      </c>
    </row>
    <row r="55" spans="1:6">
      <c r="A55" s="284" t="s">
        <v>393</v>
      </c>
      <c r="B55" s="284"/>
      <c r="C55" s="284"/>
      <c r="D55" s="161">
        <v>0</v>
      </c>
      <c r="E55" s="161">
        <v>0</v>
      </c>
      <c r="F55" s="161">
        <v>0</v>
      </c>
    </row>
    <row r="56" spans="1:6">
      <c r="A56" s="284" t="s">
        <v>394</v>
      </c>
      <c r="B56" s="284"/>
      <c r="C56" s="284"/>
      <c r="D56" s="161">
        <v>0</v>
      </c>
      <c r="E56" s="161">
        <v>0</v>
      </c>
      <c r="F56" s="161">
        <v>0</v>
      </c>
    </row>
    <row r="57" spans="1:6">
      <c r="A57" s="284" t="s">
        <v>395</v>
      </c>
      <c r="B57" s="284"/>
      <c r="C57" s="284"/>
      <c r="D57" s="161">
        <v>0</v>
      </c>
      <c r="E57" s="161">
        <v>0</v>
      </c>
      <c r="F57" s="161">
        <v>0</v>
      </c>
    </row>
    <row r="58" spans="1:6">
      <c r="A58" s="284" t="s">
        <v>396</v>
      </c>
      <c r="B58" s="284"/>
      <c r="C58" s="284"/>
      <c r="D58" s="161">
        <v>0</v>
      </c>
      <c r="E58" s="161">
        <v>0</v>
      </c>
      <c r="F58" s="161">
        <v>0</v>
      </c>
    </row>
    <row r="59" spans="1:6">
      <c r="A59" s="284" t="s">
        <v>397</v>
      </c>
      <c r="B59" s="284"/>
      <c r="C59" s="284"/>
      <c r="D59" s="161">
        <v>0</v>
      </c>
      <c r="E59" s="161">
        <v>0</v>
      </c>
      <c r="F59" s="161">
        <v>0</v>
      </c>
    </row>
    <row r="60" spans="1:6">
      <c r="A60" s="284" t="s">
        <v>398</v>
      </c>
      <c r="B60" s="284"/>
      <c r="C60" s="284"/>
      <c r="D60" s="161">
        <v>0</v>
      </c>
      <c r="E60" s="161">
        <v>0</v>
      </c>
      <c r="F60" s="161">
        <v>0</v>
      </c>
    </row>
    <row r="61" spans="1:6">
      <c r="A61" s="284" t="s">
        <v>322</v>
      </c>
      <c r="B61" s="284"/>
      <c r="C61" s="284"/>
      <c r="D61" s="161">
        <v>0</v>
      </c>
      <c r="E61" s="161">
        <v>0</v>
      </c>
      <c r="F61" s="161">
        <v>0</v>
      </c>
    </row>
    <row r="62" spans="1:6">
      <c r="A62" s="284" t="s">
        <v>399</v>
      </c>
      <c r="B62" s="284"/>
      <c r="C62" s="284"/>
      <c r="D62" s="161">
        <v>0</v>
      </c>
      <c r="E62" s="161">
        <v>0</v>
      </c>
      <c r="F62" s="161">
        <v>0</v>
      </c>
    </row>
    <row r="63" spans="1:6">
      <c r="A63" s="284" t="s">
        <v>400</v>
      </c>
      <c r="B63" s="284"/>
      <c r="C63" s="284"/>
      <c r="D63" s="161">
        <v>0</v>
      </c>
      <c r="E63" s="161">
        <v>0</v>
      </c>
      <c r="F63" s="161">
        <v>0</v>
      </c>
    </row>
    <row r="64" spans="1:6">
      <c r="A64" s="284" t="s">
        <v>401</v>
      </c>
      <c r="B64" s="284"/>
      <c r="C64" s="284"/>
      <c r="D64" s="161">
        <v>0</v>
      </c>
      <c r="E64" s="161">
        <v>0</v>
      </c>
      <c r="F64" s="161">
        <v>0</v>
      </c>
    </row>
    <row r="65" spans="1:12">
      <c r="A65" s="283" t="s">
        <v>119</v>
      </c>
      <c r="B65" s="283"/>
      <c r="C65" s="283"/>
      <c r="D65" s="161">
        <v>0</v>
      </c>
      <c r="E65" s="161">
        <v>0</v>
      </c>
      <c r="F65" s="161">
        <v>0</v>
      </c>
    </row>
    <row r="67" spans="1:12" ht="30" customHeight="1">
      <c r="A67" s="282" t="s">
        <v>402</v>
      </c>
      <c r="B67" s="282"/>
      <c r="C67" s="282"/>
      <c r="D67" s="282"/>
      <c r="E67" s="282"/>
      <c r="F67" s="282"/>
      <c r="G67" s="282"/>
      <c r="H67" s="282"/>
      <c r="I67" s="282"/>
      <c r="J67" s="282"/>
      <c r="K67" s="282"/>
      <c r="L67" s="282"/>
    </row>
    <row r="69" spans="1:12" ht="30" customHeight="1">
      <c r="A69" s="282" t="s">
        <v>403</v>
      </c>
      <c r="B69" s="282"/>
      <c r="C69" s="282"/>
      <c r="D69" s="282"/>
      <c r="E69" s="282"/>
      <c r="F69" s="282"/>
      <c r="G69" s="282"/>
      <c r="H69" s="282"/>
      <c r="I69" s="282"/>
      <c r="J69" s="282"/>
      <c r="K69" s="282"/>
      <c r="L69" s="282"/>
    </row>
    <row r="70" spans="1:12">
      <c r="A70" s="159" t="s">
        <v>179</v>
      </c>
    </row>
    <row r="71" spans="1:12">
      <c r="A71" s="159" t="s">
        <v>358</v>
      </c>
    </row>
    <row r="73" spans="1:12" ht="30" customHeight="1">
      <c r="A73" s="282" t="s">
        <v>404</v>
      </c>
      <c r="B73" s="282"/>
      <c r="C73" s="282"/>
      <c r="D73" s="282"/>
      <c r="E73" s="282"/>
      <c r="F73" s="282"/>
      <c r="G73" s="282"/>
      <c r="H73" s="282"/>
      <c r="I73" s="282"/>
      <c r="J73" s="282"/>
      <c r="K73" s="282"/>
      <c r="L73" s="282"/>
    </row>
    <row r="74" spans="1:12">
      <c r="A74" s="159" t="s">
        <v>179</v>
      </c>
    </row>
    <row r="75" spans="1:12">
      <c r="A75" s="159" t="s">
        <v>358</v>
      </c>
    </row>
  </sheetData>
  <sheetProtection password="EE56" sheet="1" formatCells="0" formatColumns="0" formatRows="0" insertColumns="0" insertRows="0" insertHyperlinks="0" deleteColumns="0" deleteRows="0" sort="0" autoFilter="0" pivotTables="0"/>
  <mergeCells count="32">
    <mergeCell ref="A47:L47"/>
    <mergeCell ref="A2:L2"/>
    <mergeCell ref="A18:L18"/>
    <mergeCell ref="A22:L22"/>
    <mergeCell ref="A27:L27"/>
    <mergeCell ref="A35:L35"/>
    <mergeCell ref="A37:F37"/>
    <mergeCell ref="A38:B38"/>
    <mergeCell ref="A39:B39"/>
    <mergeCell ref="A40:B40"/>
    <mergeCell ref="A41:B41"/>
    <mergeCell ref="A43:L43"/>
    <mergeCell ref="A60:C60"/>
    <mergeCell ref="A49:F49"/>
    <mergeCell ref="A50:C50"/>
    <mergeCell ref="A51:C51"/>
    <mergeCell ref="A52:C52"/>
    <mergeCell ref="A53:C53"/>
    <mergeCell ref="A54:C54"/>
    <mergeCell ref="A55:C55"/>
    <mergeCell ref="A56:C56"/>
    <mergeCell ref="A57:C57"/>
    <mergeCell ref="A58:C58"/>
    <mergeCell ref="A59:C59"/>
    <mergeCell ref="A69:L69"/>
    <mergeCell ref="A73:L73"/>
    <mergeCell ref="A61:C61"/>
    <mergeCell ref="A62:C62"/>
    <mergeCell ref="A63:C63"/>
    <mergeCell ref="A64:C64"/>
    <mergeCell ref="A65:C65"/>
    <mergeCell ref="A67:L67"/>
  </mergeCells>
  <phoneticPr fontId="4"/>
  <pageMargins left="0.3888888888888889" right="0.30555555555555558" top="0.75" bottom="0.75" header="0" footer="0"/>
  <pageSetup paperSize="9"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opLeftCell="A10" workbookViewId="0">
      <selection activeCell="A16" sqref="A16"/>
    </sheetView>
  </sheetViews>
  <sheetFormatPr defaultRowHeight="13.5"/>
  <cols>
    <col min="1" max="1" width="9.5" style="113" bestFit="1" customWidth="1"/>
    <col min="2" max="2" width="39.375" style="113" bestFit="1" customWidth="1"/>
    <col min="3" max="3" width="16.125" style="113" bestFit="1" customWidth="1"/>
    <col min="4" max="4" width="11.625" style="113" bestFit="1" customWidth="1"/>
    <col min="5" max="5" width="13.875" style="113" bestFit="1" customWidth="1"/>
    <col min="6" max="6" width="9" style="113"/>
    <col min="7" max="7" width="19.25" style="113" bestFit="1" customWidth="1"/>
    <col min="8" max="8" width="18.875" style="113" bestFit="1" customWidth="1"/>
    <col min="9" max="9" width="13" style="113" bestFit="1" customWidth="1"/>
    <col min="10" max="16384" width="9" style="113"/>
  </cols>
  <sheetData>
    <row r="1" spans="1:9" ht="24.95" customHeight="1">
      <c r="A1" s="286" t="s">
        <v>172</v>
      </c>
      <c r="B1" s="286"/>
      <c r="C1" s="286"/>
      <c r="D1" s="286"/>
      <c r="E1" s="286"/>
      <c r="F1" s="286"/>
      <c r="G1" s="286"/>
      <c r="H1" s="286"/>
      <c r="I1" s="286"/>
    </row>
    <row r="2" spans="1:9" ht="24.95" customHeight="1">
      <c r="A2" s="112" t="s">
        <v>106</v>
      </c>
      <c r="B2" s="112"/>
      <c r="C2" s="112"/>
      <c r="D2" s="112"/>
      <c r="E2" s="112"/>
      <c r="G2" s="73" t="s">
        <v>107</v>
      </c>
      <c r="H2" s="73"/>
      <c r="I2" s="73"/>
    </row>
    <row r="3" spans="1:9" ht="24.95" customHeight="1">
      <c r="A3" s="114" t="s">
        <v>72</v>
      </c>
      <c r="B3" s="114" t="s">
        <v>73</v>
      </c>
      <c r="C3" s="114" t="s">
        <v>74</v>
      </c>
      <c r="D3" s="114" t="s">
        <v>75</v>
      </c>
      <c r="E3" s="114" t="s">
        <v>76</v>
      </c>
      <c r="G3" s="74" t="s">
        <v>72</v>
      </c>
      <c r="H3" s="74" t="s">
        <v>74</v>
      </c>
      <c r="I3" s="74" t="s">
        <v>76</v>
      </c>
    </row>
    <row r="4" spans="1:9" ht="188.25" customHeight="1">
      <c r="A4" s="114" t="s">
        <v>77</v>
      </c>
      <c r="B4" s="115" t="s">
        <v>78</v>
      </c>
      <c r="C4" s="114" t="s">
        <v>79</v>
      </c>
      <c r="D4" s="114" t="s">
        <v>80</v>
      </c>
      <c r="E4" s="116">
        <v>92456610</v>
      </c>
      <c r="G4" s="74" t="s">
        <v>156</v>
      </c>
      <c r="H4" s="75" t="s">
        <v>165</v>
      </c>
      <c r="I4" s="119">
        <v>100000000</v>
      </c>
    </row>
    <row r="5" spans="1:9" ht="35.1" customHeight="1">
      <c r="A5" s="114" t="s">
        <v>77</v>
      </c>
      <c r="B5" s="115" t="s">
        <v>81</v>
      </c>
      <c r="C5" s="114" t="s">
        <v>82</v>
      </c>
      <c r="D5" s="114" t="s">
        <v>83</v>
      </c>
      <c r="E5" s="116">
        <v>8580000</v>
      </c>
      <c r="G5" s="76" t="s">
        <v>108</v>
      </c>
      <c r="H5" s="76" t="s">
        <v>114</v>
      </c>
      <c r="I5" s="44">
        <v>210944</v>
      </c>
    </row>
    <row r="6" spans="1:9" ht="35.1" customHeight="1">
      <c r="A6" s="114" t="s">
        <v>77</v>
      </c>
      <c r="B6" s="114"/>
      <c r="C6" s="114" t="s">
        <v>84</v>
      </c>
      <c r="D6" s="117"/>
      <c r="E6" s="116">
        <f>SUM(E4:E5)</f>
        <v>101036610</v>
      </c>
      <c r="G6" s="76" t="s">
        <v>109</v>
      </c>
      <c r="H6" s="76" t="s">
        <v>115</v>
      </c>
      <c r="I6" s="44">
        <v>65478</v>
      </c>
    </row>
    <row r="7" spans="1:9" ht="151.5" customHeight="1">
      <c r="A7" s="114" t="s">
        <v>85</v>
      </c>
      <c r="B7" s="115" t="s">
        <v>86</v>
      </c>
      <c r="C7" s="114" t="s">
        <v>87</v>
      </c>
      <c r="D7" s="114" t="s">
        <v>149</v>
      </c>
      <c r="E7" s="116">
        <v>186456654</v>
      </c>
      <c r="G7" s="76" t="s">
        <v>112</v>
      </c>
      <c r="H7" s="76" t="s">
        <v>116</v>
      </c>
      <c r="I7" s="44">
        <v>48606402</v>
      </c>
    </row>
    <row r="8" spans="1:9" ht="35.1" customHeight="1">
      <c r="A8" s="114" t="s">
        <v>85</v>
      </c>
      <c r="B8" s="118" t="s">
        <v>88</v>
      </c>
      <c r="C8" s="114" t="s">
        <v>150</v>
      </c>
      <c r="D8" s="114" t="s">
        <v>89</v>
      </c>
      <c r="E8" s="116">
        <v>73680339</v>
      </c>
      <c r="G8" s="76" t="s">
        <v>110</v>
      </c>
      <c r="H8" s="76" t="s">
        <v>117</v>
      </c>
      <c r="I8" s="44">
        <v>3617631</v>
      </c>
    </row>
    <row r="9" spans="1:9" ht="35.1" customHeight="1">
      <c r="A9" s="114" t="s">
        <v>85</v>
      </c>
      <c r="B9" s="118" t="s">
        <v>88</v>
      </c>
      <c r="C9" s="114" t="s">
        <v>151</v>
      </c>
      <c r="D9" s="114" t="s">
        <v>152</v>
      </c>
      <c r="E9" s="116">
        <v>1</v>
      </c>
      <c r="G9" s="76" t="s">
        <v>111</v>
      </c>
      <c r="H9" s="76" t="s">
        <v>118</v>
      </c>
      <c r="I9" s="44">
        <v>773173</v>
      </c>
    </row>
    <row r="10" spans="1:9" ht="35.1" customHeight="1">
      <c r="A10" s="114" t="s">
        <v>85</v>
      </c>
      <c r="B10" s="118" t="s">
        <v>88</v>
      </c>
      <c r="C10" s="114" t="s">
        <v>153</v>
      </c>
      <c r="D10" s="114" t="s">
        <v>154</v>
      </c>
      <c r="E10" s="116">
        <v>1</v>
      </c>
      <c r="G10" s="76" t="s">
        <v>157</v>
      </c>
      <c r="H10" s="76" t="s">
        <v>158</v>
      </c>
      <c r="I10" s="44">
        <v>15597399</v>
      </c>
    </row>
    <row r="11" spans="1:9" ht="35.1" customHeight="1">
      <c r="A11" s="114" t="s">
        <v>85</v>
      </c>
      <c r="B11" s="118" t="s">
        <v>88</v>
      </c>
      <c r="C11" s="114" t="s">
        <v>155</v>
      </c>
      <c r="D11" s="114" t="s">
        <v>154</v>
      </c>
      <c r="E11" s="116">
        <v>1</v>
      </c>
      <c r="G11" s="76" t="s">
        <v>159</v>
      </c>
      <c r="H11" s="76" t="s">
        <v>162</v>
      </c>
      <c r="I11" s="44">
        <v>168800000</v>
      </c>
    </row>
    <row r="12" spans="1:9" ht="35.1" customHeight="1">
      <c r="A12" s="114" t="s">
        <v>85</v>
      </c>
      <c r="B12" s="118" t="s">
        <v>88</v>
      </c>
      <c r="C12" s="114" t="s">
        <v>90</v>
      </c>
      <c r="D12" s="114" t="s">
        <v>91</v>
      </c>
      <c r="E12" s="116">
        <v>591268660</v>
      </c>
      <c r="G12" s="76" t="s">
        <v>160</v>
      </c>
      <c r="H12" s="76" t="s">
        <v>163</v>
      </c>
      <c r="I12" s="44">
        <v>20000000</v>
      </c>
    </row>
    <row r="13" spans="1:9" ht="45" customHeight="1">
      <c r="A13" s="114" t="s">
        <v>85</v>
      </c>
      <c r="B13" s="115" t="s">
        <v>92</v>
      </c>
      <c r="C13" s="114" t="s">
        <v>93</v>
      </c>
      <c r="D13" s="114" t="s">
        <v>83</v>
      </c>
      <c r="E13" s="116">
        <v>1191667</v>
      </c>
      <c r="G13" s="76" t="s">
        <v>161</v>
      </c>
      <c r="H13" s="76" t="s">
        <v>164</v>
      </c>
      <c r="I13" s="44">
        <v>41200000</v>
      </c>
    </row>
    <row r="14" spans="1:9" ht="35.1" customHeight="1">
      <c r="A14" s="114" t="s">
        <v>94</v>
      </c>
      <c r="B14" s="114"/>
      <c r="C14" s="114" t="s">
        <v>95</v>
      </c>
      <c r="D14" s="117"/>
      <c r="E14" s="116">
        <f>SUM(E7:E13)</f>
        <v>852597323</v>
      </c>
      <c r="G14" s="76" t="s">
        <v>113</v>
      </c>
      <c r="H14" s="76"/>
      <c r="I14" s="44">
        <f>SUM(I4:I13)</f>
        <v>398871027</v>
      </c>
    </row>
    <row r="15" spans="1:9" ht="35.1" customHeight="1">
      <c r="A15" s="114"/>
      <c r="B15" s="114"/>
      <c r="C15" s="114" t="s">
        <v>96</v>
      </c>
      <c r="D15" s="117"/>
      <c r="E15" s="116">
        <f>E6+E14</f>
        <v>953633933</v>
      </c>
    </row>
  </sheetData>
  <sheetProtection password="EE56" sheet="1" formatCells="0" formatColumns="0" formatRows="0" insertColumns="0" insertRows="0" insertHyperlinks="0" deleteColumns="0" deleteRows="0" sort="0" autoFilter="0" pivotTables="0"/>
  <mergeCells count="1">
    <mergeCell ref="A1:I1"/>
  </mergeCells>
  <phoneticPr fontId="4"/>
  <pageMargins left="0.70866141732283472" right="0.41338582677165359" top="0.74803149606299213" bottom="0.74803149606299213" header="0.31496062992125984" footer="0.31496062992125984"/>
  <pageSetup paperSize="8" orientation="landscape"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showGridLines="0" zoomScaleNormal="100" workbookViewId="0">
      <selection activeCell="A2" sqref="A2"/>
    </sheetView>
  </sheetViews>
  <sheetFormatPr defaultRowHeight="13.5"/>
  <cols>
    <col min="1" max="2" width="2.625" style="120" customWidth="1"/>
    <col min="3" max="3" width="50.625" style="120" customWidth="1"/>
    <col min="4" max="6" width="15.625" style="120" customWidth="1"/>
    <col min="7" max="7" width="25.625" style="120" customWidth="1"/>
    <col min="8" max="8" width="10" style="120" customWidth="1"/>
    <col min="9" max="16384" width="9" style="120"/>
  </cols>
  <sheetData>
    <row r="1" spans="1:8" ht="61.7" customHeight="1"/>
    <row r="2" spans="1:8" ht="23.25" customHeight="1"/>
    <row r="3" spans="1:8" ht="10.5" customHeight="1"/>
    <row r="4" spans="1:8">
      <c r="A4" s="190"/>
      <c r="B4" s="153" t="s">
        <v>173</v>
      </c>
      <c r="C4" s="164"/>
      <c r="D4" s="163" t="s">
        <v>892</v>
      </c>
      <c r="E4" s="163" t="s">
        <v>893</v>
      </c>
      <c r="F4" s="163" t="s">
        <v>894</v>
      </c>
      <c r="G4" s="163" t="s">
        <v>774</v>
      </c>
      <c r="H4" s="163" t="s">
        <v>895</v>
      </c>
    </row>
    <row r="5" spans="1:8">
      <c r="A5" s="191" t="s">
        <v>201</v>
      </c>
      <c r="B5" s="191" t="s">
        <v>176</v>
      </c>
      <c r="C5" s="166" t="s">
        <v>775</v>
      </c>
      <c r="D5" s="167">
        <v>76660000</v>
      </c>
      <c r="E5" s="167">
        <v>76405334</v>
      </c>
      <c r="F5" s="167">
        <v>254666</v>
      </c>
      <c r="G5" s="194"/>
      <c r="H5" s="193">
        <v>99.67</v>
      </c>
    </row>
    <row r="6" spans="1:8">
      <c r="A6" s="195" t="s">
        <v>203</v>
      </c>
      <c r="B6" s="195" t="s">
        <v>776</v>
      </c>
      <c r="C6" s="168" t="s">
        <v>777</v>
      </c>
      <c r="D6" s="169">
        <v>660000</v>
      </c>
      <c r="E6" s="169">
        <v>1403657</v>
      </c>
      <c r="F6" s="169">
        <v>-743657</v>
      </c>
      <c r="G6" s="198"/>
      <c r="H6" s="197">
        <v>212.68</v>
      </c>
    </row>
    <row r="7" spans="1:8">
      <c r="A7" s="195" t="s">
        <v>545</v>
      </c>
      <c r="B7" s="195" t="s">
        <v>179</v>
      </c>
      <c r="C7" s="168" t="s">
        <v>778</v>
      </c>
      <c r="D7" s="169">
        <v>50000000</v>
      </c>
      <c r="E7" s="169">
        <v>47403788</v>
      </c>
      <c r="F7" s="169">
        <v>2596212</v>
      </c>
      <c r="G7" s="198"/>
      <c r="H7" s="197">
        <v>94.81</v>
      </c>
    </row>
    <row r="8" spans="1:8">
      <c r="A8" s="195" t="s">
        <v>547</v>
      </c>
      <c r="B8" s="195" t="s">
        <v>179</v>
      </c>
      <c r="C8" s="168" t="s">
        <v>779</v>
      </c>
      <c r="D8" s="169">
        <v>17000000</v>
      </c>
      <c r="E8" s="169">
        <v>18196497</v>
      </c>
      <c r="F8" s="169">
        <v>-1196497</v>
      </c>
      <c r="G8" s="198"/>
      <c r="H8" s="197">
        <v>107.04</v>
      </c>
    </row>
    <row r="9" spans="1:8">
      <c r="A9" s="195" t="s">
        <v>780</v>
      </c>
      <c r="B9" s="195" t="s">
        <v>179</v>
      </c>
      <c r="C9" s="170" t="s">
        <v>781</v>
      </c>
      <c r="D9" s="171">
        <v>9000000</v>
      </c>
      <c r="E9" s="171">
        <v>9401392</v>
      </c>
      <c r="F9" s="171">
        <v>-401392</v>
      </c>
      <c r="G9" s="201"/>
      <c r="H9" s="200">
        <v>104.46</v>
      </c>
    </row>
    <row r="10" spans="1:8">
      <c r="A10" s="195" t="s">
        <v>782</v>
      </c>
      <c r="B10" s="195" t="s">
        <v>179</v>
      </c>
      <c r="C10" s="166" t="s">
        <v>783</v>
      </c>
      <c r="D10" s="167">
        <v>115509362</v>
      </c>
      <c r="E10" s="167">
        <v>116185039</v>
      </c>
      <c r="F10" s="167">
        <v>-675677</v>
      </c>
      <c r="G10" s="194"/>
      <c r="H10" s="193">
        <v>100.58</v>
      </c>
    </row>
    <row r="11" spans="1:8">
      <c r="A11" s="195" t="s">
        <v>784</v>
      </c>
      <c r="B11" s="195" t="s">
        <v>179</v>
      </c>
      <c r="C11" s="168" t="s">
        <v>785</v>
      </c>
      <c r="D11" s="169">
        <v>100500000</v>
      </c>
      <c r="E11" s="169">
        <v>100437291</v>
      </c>
      <c r="F11" s="169">
        <v>62709</v>
      </c>
      <c r="G11" s="198"/>
      <c r="H11" s="197">
        <v>99.94</v>
      </c>
    </row>
    <row r="12" spans="1:8">
      <c r="A12" s="195" t="s">
        <v>176</v>
      </c>
      <c r="B12" s="195" t="s">
        <v>179</v>
      </c>
      <c r="C12" s="168" t="s">
        <v>791</v>
      </c>
      <c r="D12" s="169">
        <v>7600000</v>
      </c>
      <c r="E12" s="169">
        <v>7945289</v>
      </c>
      <c r="F12" s="169">
        <v>-345289</v>
      </c>
      <c r="G12" s="198"/>
      <c r="H12" s="197">
        <v>104.54</v>
      </c>
    </row>
    <row r="13" spans="1:8">
      <c r="A13" s="195" t="s">
        <v>197</v>
      </c>
      <c r="B13" s="195" t="s">
        <v>179</v>
      </c>
      <c r="C13" s="168" t="s">
        <v>795</v>
      </c>
      <c r="D13" s="169">
        <v>6800000</v>
      </c>
      <c r="E13" s="169">
        <v>6694091</v>
      </c>
      <c r="F13" s="169">
        <v>105909</v>
      </c>
      <c r="G13" s="198"/>
      <c r="H13" s="197">
        <v>98.44</v>
      </c>
    </row>
    <row r="14" spans="1:8">
      <c r="A14" s="195"/>
      <c r="B14" s="195" t="s">
        <v>179</v>
      </c>
      <c r="C14" s="170" t="s">
        <v>797</v>
      </c>
      <c r="D14" s="171">
        <v>609362</v>
      </c>
      <c r="E14" s="171">
        <v>1108368</v>
      </c>
      <c r="F14" s="171">
        <v>-499006</v>
      </c>
      <c r="G14" s="201"/>
      <c r="H14" s="200">
        <v>181.89</v>
      </c>
    </row>
    <row r="15" spans="1:8">
      <c r="A15" s="195"/>
      <c r="B15" s="195" t="s">
        <v>179</v>
      </c>
      <c r="C15" s="166" t="s">
        <v>800</v>
      </c>
      <c r="D15" s="167">
        <v>277500</v>
      </c>
      <c r="E15" s="167">
        <v>277500</v>
      </c>
      <c r="F15" s="167">
        <v>0</v>
      </c>
      <c r="G15" s="194"/>
      <c r="H15" s="193">
        <v>100</v>
      </c>
    </row>
    <row r="16" spans="1:8">
      <c r="A16" s="195"/>
      <c r="B16" s="195" t="s">
        <v>179</v>
      </c>
      <c r="C16" s="170" t="s">
        <v>801</v>
      </c>
      <c r="D16" s="171">
        <v>277500</v>
      </c>
      <c r="E16" s="171">
        <v>277500</v>
      </c>
      <c r="F16" s="171">
        <v>0</v>
      </c>
      <c r="G16" s="201"/>
      <c r="H16" s="200">
        <v>100</v>
      </c>
    </row>
    <row r="17" spans="1:8">
      <c r="A17" s="195"/>
      <c r="B17" s="195" t="s">
        <v>179</v>
      </c>
      <c r="C17" s="166" t="s">
        <v>802</v>
      </c>
      <c r="D17" s="167">
        <v>147000</v>
      </c>
      <c r="E17" s="167">
        <v>156500</v>
      </c>
      <c r="F17" s="167">
        <v>-9500</v>
      </c>
      <c r="G17" s="194"/>
      <c r="H17" s="193">
        <v>106.46</v>
      </c>
    </row>
    <row r="18" spans="1:8">
      <c r="A18" s="195"/>
      <c r="B18" s="195" t="s">
        <v>179</v>
      </c>
      <c r="C18" s="170" t="s">
        <v>803</v>
      </c>
      <c r="D18" s="171">
        <v>147000</v>
      </c>
      <c r="E18" s="171">
        <v>156500</v>
      </c>
      <c r="F18" s="171">
        <v>-9500</v>
      </c>
      <c r="G18" s="201"/>
      <c r="H18" s="200">
        <v>106.46</v>
      </c>
    </row>
    <row r="19" spans="1:8">
      <c r="A19" s="195"/>
      <c r="B19" s="195" t="s">
        <v>179</v>
      </c>
      <c r="C19" s="166" t="s">
        <v>804</v>
      </c>
      <c r="D19" s="167">
        <v>7700000</v>
      </c>
      <c r="E19" s="167">
        <v>7442313</v>
      </c>
      <c r="F19" s="167">
        <v>257687</v>
      </c>
      <c r="G19" s="194"/>
      <c r="H19" s="193">
        <v>96.65</v>
      </c>
    </row>
    <row r="20" spans="1:8">
      <c r="A20" s="195"/>
      <c r="B20" s="195" t="s">
        <v>179</v>
      </c>
      <c r="C20" s="170" t="s">
        <v>805</v>
      </c>
      <c r="D20" s="171">
        <v>7700000</v>
      </c>
      <c r="E20" s="171">
        <v>7442313</v>
      </c>
      <c r="F20" s="171">
        <v>257687</v>
      </c>
      <c r="G20" s="201"/>
      <c r="H20" s="200">
        <v>96.65</v>
      </c>
    </row>
    <row r="21" spans="1:8">
      <c r="A21" s="195"/>
      <c r="B21" s="195" t="s">
        <v>179</v>
      </c>
      <c r="C21" s="166" t="s">
        <v>806</v>
      </c>
      <c r="D21" s="167">
        <v>320000</v>
      </c>
      <c r="E21" s="167">
        <v>451851</v>
      </c>
      <c r="F21" s="167">
        <v>-131851</v>
      </c>
      <c r="G21" s="194"/>
      <c r="H21" s="193">
        <v>141.19999999999999</v>
      </c>
    </row>
    <row r="22" spans="1:8">
      <c r="A22" s="195"/>
      <c r="B22" s="195" t="s">
        <v>179</v>
      </c>
      <c r="C22" s="168" t="s">
        <v>807</v>
      </c>
      <c r="D22" s="169">
        <v>20000</v>
      </c>
      <c r="E22" s="169">
        <v>50000</v>
      </c>
      <c r="F22" s="169">
        <v>-30000</v>
      </c>
      <c r="G22" s="198"/>
      <c r="H22" s="197">
        <v>250</v>
      </c>
    </row>
    <row r="23" spans="1:8">
      <c r="A23" s="195"/>
      <c r="B23" s="195" t="s">
        <v>179</v>
      </c>
      <c r="C23" s="168" t="s">
        <v>808</v>
      </c>
      <c r="D23" s="169">
        <v>50000</v>
      </c>
      <c r="E23" s="169">
        <v>96590</v>
      </c>
      <c r="F23" s="169">
        <v>-46590</v>
      </c>
      <c r="G23" s="198"/>
      <c r="H23" s="197">
        <v>193.18</v>
      </c>
    </row>
    <row r="24" spans="1:8">
      <c r="A24" s="195"/>
      <c r="B24" s="195" t="s">
        <v>179</v>
      </c>
      <c r="C24" s="170" t="s">
        <v>809</v>
      </c>
      <c r="D24" s="171">
        <v>250000</v>
      </c>
      <c r="E24" s="171">
        <v>305261</v>
      </c>
      <c r="F24" s="171">
        <v>-55261</v>
      </c>
      <c r="G24" s="201"/>
      <c r="H24" s="200">
        <v>122.1</v>
      </c>
    </row>
    <row r="25" spans="1:8">
      <c r="A25" s="195"/>
      <c r="B25" s="202" t="s">
        <v>179</v>
      </c>
      <c r="C25" s="203" t="s">
        <v>810</v>
      </c>
      <c r="D25" s="215">
        <v>200613862</v>
      </c>
      <c r="E25" s="215">
        <v>200918537</v>
      </c>
      <c r="F25" s="215">
        <v>-304675</v>
      </c>
      <c r="G25" s="206"/>
      <c r="H25" s="205">
        <v>100.15</v>
      </c>
    </row>
    <row r="26" spans="1:8">
      <c r="A26" s="195"/>
      <c r="B26" s="195" t="s">
        <v>197</v>
      </c>
      <c r="C26" s="166" t="s">
        <v>811</v>
      </c>
      <c r="D26" s="167">
        <v>77629900</v>
      </c>
      <c r="E26" s="167">
        <v>86683931</v>
      </c>
      <c r="F26" s="167">
        <v>-9054031</v>
      </c>
      <c r="G26" s="194"/>
      <c r="H26" s="193">
        <v>111.66</v>
      </c>
    </row>
    <row r="27" spans="1:8">
      <c r="A27" s="195"/>
      <c r="B27" s="195" t="s">
        <v>812</v>
      </c>
      <c r="C27" s="168" t="s">
        <v>813</v>
      </c>
      <c r="D27" s="169">
        <v>54000000</v>
      </c>
      <c r="E27" s="169">
        <v>53516873</v>
      </c>
      <c r="F27" s="169">
        <v>483127</v>
      </c>
      <c r="G27" s="198"/>
      <c r="H27" s="197">
        <v>99.11</v>
      </c>
    </row>
    <row r="28" spans="1:8">
      <c r="A28" s="195"/>
      <c r="B28" s="195" t="s">
        <v>179</v>
      </c>
      <c r="C28" s="168" t="s">
        <v>816</v>
      </c>
      <c r="D28" s="169">
        <v>15470000</v>
      </c>
      <c r="E28" s="169">
        <v>18530000</v>
      </c>
      <c r="F28" s="169">
        <v>-3060000</v>
      </c>
      <c r="G28" s="198"/>
      <c r="H28" s="197">
        <v>119.78</v>
      </c>
    </row>
    <row r="29" spans="1:8">
      <c r="A29" s="195"/>
      <c r="B29" s="195" t="s">
        <v>179</v>
      </c>
      <c r="C29" s="168" t="s">
        <v>817</v>
      </c>
      <c r="D29" s="169">
        <v>250000</v>
      </c>
      <c r="E29" s="169">
        <v>240000</v>
      </c>
      <c r="F29" s="169">
        <v>10000</v>
      </c>
      <c r="G29" s="198"/>
      <c r="H29" s="197">
        <v>96</v>
      </c>
    </row>
    <row r="30" spans="1:8">
      <c r="A30" s="195"/>
      <c r="B30" s="195" t="s">
        <v>179</v>
      </c>
      <c r="C30" s="168" t="s">
        <v>818</v>
      </c>
      <c r="D30" s="169">
        <v>759900</v>
      </c>
      <c r="E30" s="169">
        <v>5032145</v>
      </c>
      <c r="F30" s="169">
        <v>-4272245</v>
      </c>
      <c r="G30" s="198"/>
      <c r="H30" s="197">
        <v>662.21</v>
      </c>
    </row>
    <row r="31" spans="1:8">
      <c r="A31" s="195"/>
      <c r="B31" s="195" t="s">
        <v>179</v>
      </c>
      <c r="C31" s="170" t="s">
        <v>819</v>
      </c>
      <c r="D31" s="171">
        <v>7150000</v>
      </c>
      <c r="E31" s="171">
        <v>9364913</v>
      </c>
      <c r="F31" s="171">
        <v>-2214913</v>
      </c>
      <c r="G31" s="201"/>
      <c r="H31" s="200">
        <v>130.97999999999999</v>
      </c>
    </row>
    <row r="32" spans="1:8">
      <c r="A32" s="195"/>
      <c r="B32" s="195" t="s">
        <v>179</v>
      </c>
      <c r="C32" s="166" t="s">
        <v>820</v>
      </c>
      <c r="D32" s="167">
        <v>30970000</v>
      </c>
      <c r="E32" s="167">
        <v>31891780</v>
      </c>
      <c r="F32" s="167">
        <v>-921780</v>
      </c>
      <c r="G32" s="194"/>
      <c r="H32" s="193">
        <v>102.98</v>
      </c>
    </row>
    <row r="33" spans="1:8">
      <c r="A33" s="195"/>
      <c r="B33" s="195" t="s">
        <v>179</v>
      </c>
      <c r="C33" s="168" t="s">
        <v>821</v>
      </c>
      <c r="D33" s="169">
        <v>15000000</v>
      </c>
      <c r="E33" s="169">
        <v>15254352</v>
      </c>
      <c r="F33" s="169">
        <v>-254352</v>
      </c>
      <c r="G33" s="198"/>
      <c r="H33" s="197">
        <v>101.7</v>
      </c>
    </row>
    <row r="34" spans="1:8">
      <c r="A34" s="195"/>
      <c r="B34" s="195" t="s">
        <v>179</v>
      </c>
      <c r="C34" s="168" t="s">
        <v>822</v>
      </c>
      <c r="D34" s="169">
        <v>840000</v>
      </c>
      <c r="E34" s="169">
        <v>734436</v>
      </c>
      <c r="F34" s="169">
        <v>105564</v>
      </c>
      <c r="G34" s="198"/>
      <c r="H34" s="197">
        <v>87.43</v>
      </c>
    </row>
    <row r="35" spans="1:8">
      <c r="A35" s="195"/>
      <c r="B35" s="195" t="s">
        <v>179</v>
      </c>
      <c r="C35" s="168" t="s">
        <v>823</v>
      </c>
      <c r="D35" s="169">
        <v>340000</v>
      </c>
      <c r="E35" s="169">
        <v>353278</v>
      </c>
      <c r="F35" s="169">
        <v>-13278</v>
      </c>
      <c r="G35" s="198"/>
      <c r="H35" s="197">
        <v>103.91</v>
      </c>
    </row>
    <row r="36" spans="1:8">
      <c r="A36" s="195"/>
      <c r="B36" s="195" t="s">
        <v>179</v>
      </c>
      <c r="C36" s="168" t="s">
        <v>824</v>
      </c>
      <c r="D36" s="169">
        <v>3390000</v>
      </c>
      <c r="E36" s="169">
        <v>2922979</v>
      </c>
      <c r="F36" s="169">
        <v>467021</v>
      </c>
      <c r="G36" s="198"/>
      <c r="H36" s="197">
        <v>86.22</v>
      </c>
    </row>
    <row r="37" spans="1:8">
      <c r="A37" s="195"/>
      <c r="B37" s="195" t="s">
        <v>179</v>
      </c>
      <c r="C37" s="168" t="s">
        <v>825</v>
      </c>
      <c r="D37" s="169">
        <v>350000</v>
      </c>
      <c r="E37" s="169">
        <v>422594</v>
      </c>
      <c r="F37" s="169">
        <v>-72594</v>
      </c>
      <c r="G37" s="198"/>
      <c r="H37" s="197">
        <v>120.74</v>
      </c>
    </row>
    <row r="38" spans="1:8">
      <c r="A38" s="195"/>
      <c r="B38" s="195" t="s">
        <v>179</v>
      </c>
      <c r="C38" s="168" t="s">
        <v>826</v>
      </c>
      <c r="D38" s="169">
        <v>8840000</v>
      </c>
      <c r="E38" s="169">
        <v>9811246</v>
      </c>
      <c r="F38" s="169">
        <v>-971246</v>
      </c>
      <c r="G38" s="198"/>
      <c r="H38" s="197">
        <v>110.99</v>
      </c>
    </row>
    <row r="39" spans="1:8">
      <c r="A39" s="195"/>
      <c r="B39" s="195" t="s">
        <v>179</v>
      </c>
      <c r="C39" s="168" t="s">
        <v>827</v>
      </c>
      <c r="D39" s="169">
        <v>1020000</v>
      </c>
      <c r="E39" s="169">
        <v>1125543</v>
      </c>
      <c r="F39" s="169">
        <v>-105543</v>
      </c>
      <c r="G39" s="198"/>
      <c r="H39" s="197">
        <v>110.35</v>
      </c>
    </row>
    <row r="40" spans="1:8">
      <c r="A40" s="195"/>
      <c r="B40" s="195" t="s">
        <v>179</v>
      </c>
      <c r="C40" s="168" t="s">
        <v>828</v>
      </c>
      <c r="D40" s="169">
        <v>1070000</v>
      </c>
      <c r="E40" s="169">
        <v>1243891</v>
      </c>
      <c r="F40" s="169">
        <v>-173891</v>
      </c>
      <c r="G40" s="198"/>
      <c r="H40" s="197">
        <v>116.25</v>
      </c>
    </row>
    <row r="41" spans="1:8">
      <c r="A41" s="195"/>
      <c r="B41" s="195" t="s">
        <v>179</v>
      </c>
      <c r="C41" s="168" t="s">
        <v>829</v>
      </c>
      <c r="D41" s="169">
        <v>20000</v>
      </c>
      <c r="E41" s="169">
        <v>18493</v>
      </c>
      <c r="F41" s="169">
        <v>1507</v>
      </c>
      <c r="G41" s="198"/>
      <c r="H41" s="197">
        <v>92.47</v>
      </c>
    </row>
    <row r="42" spans="1:8">
      <c r="A42" s="195"/>
      <c r="B42" s="195" t="s">
        <v>179</v>
      </c>
      <c r="C42" s="168" t="s">
        <v>899</v>
      </c>
      <c r="D42" s="169">
        <v>100000</v>
      </c>
      <c r="E42" s="169">
        <v>0</v>
      </c>
      <c r="F42" s="169">
        <v>100000</v>
      </c>
      <c r="G42" s="198"/>
      <c r="H42" s="197"/>
    </row>
    <row r="43" spans="1:8">
      <c r="A43" s="195"/>
      <c r="B43" s="195" t="s">
        <v>179</v>
      </c>
      <c r="C43" s="170" t="s">
        <v>830</v>
      </c>
      <c r="D43" s="171">
        <v>0</v>
      </c>
      <c r="E43" s="171">
        <v>4968</v>
      </c>
      <c r="F43" s="171">
        <v>-4968</v>
      </c>
      <c r="G43" s="201"/>
      <c r="H43" s="200"/>
    </row>
    <row r="44" spans="1:8">
      <c r="A44" s="195"/>
      <c r="B44" s="195" t="s">
        <v>179</v>
      </c>
      <c r="C44" s="166" t="s">
        <v>831</v>
      </c>
      <c r="D44" s="167">
        <v>18157000</v>
      </c>
      <c r="E44" s="167">
        <v>16887584</v>
      </c>
      <c r="F44" s="167">
        <v>1269416</v>
      </c>
      <c r="G44" s="194"/>
      <c r="H44" s="193">
        <v>93.01</v>
      </c>
    </row>
    <row r="45" spans="1:8">
      <c r="A45" s="195"/>
      <c r="B45" s="195" t="s">
        <v>179</v>
      </c>
      <c r="C45" s="168" t="s">
        <v>832</v>
      </c>
      <c r="D45" s="169">
        <v>400000</v>
      </c>
      <c r="E45" s="169">
        <v>344636</v>
      </c>
      <c r="F45" s="169">
        <v>55364</v>
      </c>
      <c r="G45" s="198"/>
      <c r="H45" s="197">
        <v>86.16</v>
      </c>
    </row>
    <row r="46" spans="1:8">
      <c r="A46" s="195"/>
      <c r="B46" s="195" t="s">
        <v>179</v>
      </c>
      <c r="C46" s="168" t="s">
        <v>833</v>
      </c>
      <c r="D46" s="169">
        <v>250000</v>
      </c>
      <c r="E46" s="169">
        <v>257984</v>
      </c>
      <c r="F46" s="169">
        <v>-7984</v>
      </c>
      <c r="G46" s="198"/>
      <c r="H46" s="197">
        <v>103.19</v>
      </c>
    </row>
    <row r="47" spans="1:8">
      <c r="A47" s="195"/>
      <c r="B47" s="195" t="s">
        <v>179</v>
      </c>
      <c r="C47" s="168" t="s">
        <v>834</v>
      </c>
      <c r="D47" s="169">
        <v>0</v>
      </c>
      <c r="E47" s="169">
        <v>22000</v>
      </c>
      <c r="F47" s="169">
        <v>-22000</v>
      </c>
      <c r="G47" s="198"/>
      <c r="H47" s="197"/>
    </row>
    <row r="48" spans="1:8">
      <c r="A48" s="195"/>
      <c r="B48" s="195" t="s">
        <v>179</v>
      </c>
      <c r="C48" s="168" t="s">
        <v>835</v>
      </c>
      <c r="D48" s="169">
        <v>1370000</v>
      </c>
      <c r="E48" s="169">
        <v>1391267</v>
      </c>
      <c r="F48" s="169">
        <v>-21267</v>
      </c>
      <c r="G48" s="198"/>
      <c r="H48" s="197">
        <v>101.55</v>
      </c>
    </row>
    <row r="49" spans="1:8">
      <c r="A49" s="195"/>
      <c r="B49" s="195" t="s">
        <v>179</v>
      </c>
      <c r="C49" s="168" t="s">
        <v>836</v>
      </c>
      <c r="D49" s="169">
        <v>6000000</v>
      </c>
      <c r="E49" s="169">
        <v>5973501</v>
      </c>
      <c r="F49" s="169">
        <v>26499</v>
      </c>
      <c r="G49" s="198"/>
      <c r="H49" s="197">
        <v>99.56</v>
      </c>
    </row>
    <row r="50" spans="1:8">
      <c r="A50" s="195"/>
      <c r="B50" s="195" t="s">
        <v>179</v>
      </c>
      <c r="C50" s="168" t="s">
        <v>837</v>
      </c>
      <c r="D50" s="169">
        <v>473000</v>
      </c>
      <c r="E50" s="169">
        <v>463765</v>
      </c>
      <c r="F50" s="169">
        <v>9235</v>
      </c>
      <c r="G50" s="198"/>
      <c r="H50" s="197">
        <v>98.05</v>
      </c>
    </row>
    <row r="51" spans="1:8">
      <c r="A51" s="195"/>
      <c r="B51" s="195" t="s">
        <v>179</v>
      </c>
      <c r="C51" s="168" t="s">
        <v>838</v>
      </c>
      <c r="D51" s="169">
        <v>2510000</v>
      </c>
      <c r="E51" s="169">
        <v>1244919</v>
      </c>
      <c r="F51" s="169">
        <v>1265081</v>
      </c>
      <c r="G51" s="198"/>
      <c r="H51" s="197">
        <v>49.6</v>
      </c>
    </row>
    <row r="52" spans="1:8">
      <c r="A52" s="195"/>
      <c r="B52" s="195" t="s">
        <v>179</v>
      </c>
      <c r="C52" s="168" t="s">
        <v>839</v>
      </c>
      <c r="D52" s="169">
        <v>4630000</v>
      </c>
      <c r="E52" s="169">
        <v>4303896</v>
      </c>
      <c r="F52" s="169">
        <v>326104</v>
      </c>
      <c r="G52" s="198"/>
      <c r="H52" s="197">
        <v>92.96</v>
      </c>
    </row>
    <row r="53" spans="1:8">
      <c r="A53" s="195"/>
      <c r="B53" s="195" t="s">
        <v>179</v>
      </c>
      <c r="C53" s="168" t="s">
        <v>840</v>
      </c>
      <c r="D53" s="169">
        <v>155000</v>
      </c>
      <c r="E53" s="169">
        <v>161037</v>
      </c>
      <c r="F53" s="169">
        <v>-6037</v>
      </c>
      <c r="G53" s="198"/>
      <c r="H53" s="197">
        <v>103.89</v>
      </c>
    </row>
    <row r="54" spans="1:8">
      <c r="A54" s="195"/>
      <c r="B54" s="195" t="s">
        <v>179</v>
      </c>
      <c r="C54" s="168" t="s">
        <v>841</v>
      </c>
      <c r="D54" s="169">
        <v>120000</v>
      </c>
      <c r="E54" s="169">
        <v>162898</v>
      </c>
      <c r="F54" s="169">
        <v>-42898</v>
      </c>
      <c r="G54" s="198"/>
      <c r="H54" s="197">
        <v>135.75</v>
      </c>
    </row>
    <row r="55" spans="1:8">
      <c r="A55" s="195"/>
      <c r="B55" s="195" t="s">
        <v>179</v>
      </c>
      <c r="C55" s="168" t="s">
        <v>842</v>
      </c>
      <c r="D55" s="169">
        <v>1342000</v>
      </c>
      <c r="E55" s="169">
        <v>1408154</v>
      </c>
      <c r="F55" s="169">
        <v>-66154</v>
      </c>
      <c r="G55" s="198"/>
      <c r="H55" s="197">
        <v>104.93</v>
      </c>
    </row>
    <row r="56" spans="1:8">
      <c r="A56" s="195"/>
      <c r="B56" s="195" t="s">
        <v>179</v>
      </c>
      <c r="C56" s="168" t="s">
        <v>843</v>
      </c>
      <c r="D56" s="169">
        <v>107000</v>
      </c>
      <c r="E56" s="169">
        <v>70150</v>
      </c>
      <c r="F56" s="169">
        <v>36850</v>
      </c>
      <c r="G56" s="198"/>
      <c r="H56" s="197">
        <v>65.56</v>
      </c>
    </row>
    <row r="57" spans="1:8">
      <c r="A57" s="195"/>
      <c r="B57" s="195" t="s">
        <v>179</v>
      </c>
      <c r="C57" s="168" t="s">
        <v>830</v>
      </c>
      <c r="D57" s="169">
        <v>600000</v>
      </c>
      <c r="E57" s="169">
        <v>874824</v>
      </c>
      <c r="F57" s="169">
        <v>-274824</v>
      </c>
      <c r="G57" s="198"/>
      <c r="H57" s="197">
        <v>145.80000000000001</v>
      </c>
    </row>
    <row r="58" spans="1:8">
      <c r="A58" s="195"/>
      <c r="B58" s="195" t="s">
        <v>179</v>
      </c>
      <c r="C58" s="168" t="s">
        <v>844</v>
      </c>
      <c r="D58" s="169">
        <v>100000</v>
      </c>
      <c r="E58" s="169">
        <v>93532</v>
      </c>
      <c r="F58" s="169">
        <v>6468</v>
      </c>
      <c r="G58" s="198"/>
      <c r="H58" s="197">
        <v>93.53</v>
      </c>
    </row>
    <row r="59" spans="1:8">
      <c r="A59" s="195"/>
      <c r="B59" s="195" t="s">
        <v>179</v>
      </c>
      <c r="C59" s="170" t="s">
        <v>845</v>
      </c>
      <c r="D59" s="171">
        <v>100000</v>
      </c>
      <c r="E59" s="171">
        <v>115021</v>
      </c>
      <c r="F59" s="171">
        <v>-15021</v>
      </c>
      <c r="G59" s="201"/>
      <c r="H59" s="200">
        <v>115.02</v>
      </c>
    </row>
    <row r="60" spans="1:8">
      <c r="A60" s="195"/>
      <c r="B60" s="195" t="s">
        <v>179</v>
      </c>
      <c r="C60" s="166" t="s">
        <v>846</v>
      </c>
      <c r="D60" s="167">
        <v>76500000</v>
      </c>
      <c r="E60" s="167">
        <v>75893725</v>
      </c>
      <c r="F60" s="167">
        <v>606275</v>
      </c>
      <c r="G60" s="194"/>
      <c r="H60" s="193">
        <v>99.21</v>
      </c>
    </row>
    <row r="61" spans="1:8">
      <c r="A61" s="195"/>
      <c r="B61" s="195" t="s">
        <v>179</v>
      </c>
      <c r="C61" s="168" t="s">
        <v>847</v>
      </c>
      <c r="D61" s="169">
        <v>68820000</v>
      </c>
      <c r="E61" s="169">
        <v>71906275</v>
      </c>
      <c r="F61" s="169">
        <v>-3086275</v>
      </c>
      <c r="G61" s="198"/>
      <c r="H61" s="197">
        <v>104.48</v>
      </c>
    </row>
    <row r="62" spans="1:8">
      <c r="A62" s="195"/>
      <c r="B62" s="195" t="s">
        <v>179</v>
      </c>
      <c r="C62" s="170" t="s">
        <v>854</v>
      </c>
      <c r="D62" s="171">
        <v>7680000</v>
      </c>
      <c r="E62" s="171">
        <v>3987450</v>
      </c>
      <c r="F62" s="171">
        <v>3692550</v>
      </c>
      <c r="G62" s="201"/>
      <c r="H62" s="200">
        <v>51.92</v>
      </c>
    </row>
    <row r="63" spans="1:8">
      <c r="A63" s="195"/>
      <c r="B63" s="195" t="s">
        <v>179</v>
      </c>
      <c r="C63" s="166" t="s">
        <v>858</v>
      </c>
      <c r="D63" s="167">
        <v>277500</v>
      </c>
      <c r="E63" s="167">
        <v>277500</v>
      </c>
      <c r="F63" s="167">
        <v>0</v>
      </c>
      <c r="G63" s="194"/>
      <c r="H63" s="193">
        <v>100</v>
      </c>
    </row>
    <row r="64" spans="1:8">
      <c r="A64" s="195"/>
      <c r="B64" s="195" t="s">
        <v>179</v>
      </c>
      <c r="C64" s="170" t="s">
        <v>859</v>
      </c>
      <c r="D64" s="171">
        <v>277500</v>
      </c>
      <c r="E64" s="171">
        <v>277500</v>
      </c>
      <c r="F64" s="171">
        <v>0</v>
      </c>
      <c r="G64" s="201"/>
      <c r="H64" s="200">
        <v>100</v>
      </c>
    </row>
    <row r="65" spans="1:8">
      <c r="A65" s="195"/>
      <c r="B65" s="195" t="s">
        <v>179</v>
      </c>
      <c r="C65" s="166" t="s">
        <v>860</v>
      </c>
      <c r="D65" s="167">
        <v>0</v>
      </c>
      <c r="E65" s="167">
        <v>-20980</v>
      </c>
      <c r="F65" s="167">
        <v>20980</v>
      </c>
      <c r="G65" s="194"/>
      <c r="H65" s="193"/>
    </row>
    <row r="66" spans="1:8">
      <c r="A66" s="195"/>
      <c r="B66" s="195" t="s">
        <v>179</v>
      </c>
      <c r="C66" s="170" t="s">
        <v>861</v>
      </c>
      <c r="D66" s="171">
        <v>0</v>
      </c>
      <c r="E66" s="171">
        <v>-20980</v>
      </c>
      <c r="F66" s="171">
        <v>20980</v>
      </c>
      <c r="G66" s="201"/>
      <c r="H66" s="200"/>
    </row>
    <row r="67" spans="1:8">
      <c r="A67" s="195"/>
      <c r="B67" s="202" t="s">
        <v>179</v>
      </c>
      <c r="C67" s="203" t="s">
        <v>862</v>
      </c>
      <c r="D67" s="215">
        <v>203534400</v>
      </c>
      <c r="E67" s="215">
        <v>211613540</v>
      </c>
      <c r="F67" s="215">
        <v>-8079140</v>
      </c>
      <c r="G67" s="206"/>
      <c r="H67" s="205">
        <v>103.97</v>
      </c>
    </row>
    <row r="68" spans="1:8">
      <c r="A68" s="202"/>
      <c r="B68" s="250" t="s">
        <v>900</v>
      </c>
      <c r="C68" s="252"/>
      <c r="D68" s="215">
        <v>-2920538</v>
      </c>
      <c r="E68" s="215">
        <v>-10695003</v>
      </c>
      <c r="F68" s="215">
        <v>7774465</v>
      </c>
      <c r="G68" s="206"/>
      <c r="H68" s="205">
        <v>366.2</v>
      </c>
    </row>
    <row r="69" spans="1:8">
      <c r="A69" s="191" t="s">
        <v>864</v>
      </c>
      <c r="B69" s="191" t="s">
        <v>176</v>
      </c>
      <c r="C69" s="166" t="s">
        <v>865</v>
      </c>
      <c r="D69" s="167">
        <v>1911000</v>
      </c>
      <c r="E69" s="167">
        <v>1712340</v>
      </c>
      <c r="F69" s="167">
        <v>198660</v>
      </c>
      <c r="G69" s="194"/>
      <c r="H69" s="193">
        <v>89.6</v>
      </c>
    </row>
    <row r="70" spans="1:8">
      <c r="A70" s="195" t="s">
        <v>866</v>
      </c>
      <c r="B70" s="195" t="s">
        <v>776</v>
      </c>
      <c r="C70" s="170" t="s">
        <v>867</v>
      </c>
      <c r="D70" s="171">
        <v>1911000</v>
      </c>
      <c r="E70" s="171">
        <v>1712340</v>
      </c>
      <c r="F70" s="171">
        <v>198660</v>
      </c>
      <c r="G70" s="201"/>
      <c r="H70" s="200">
        <v>89.6</v>
      </c>
    </row>
    <row r="71" spans="1:8">
      <c r="A71" s="195" t="s">
        <v>868</v>
      </c>
      <c r="B71" s="202" t="s">
        <v>179</v>
      </c>
      <c r="C71" s="203" t="s">
        <v>869</v>
      </c>
      <c r="D71" s="215">
        <v>1911000</v>
      </c>
      <c r="E71" s="215">
        <v>1712340</v>
      </c>
      <c r="F71" s="215">
        <v>198660</v>
      </c>
      <c r="G71" s="206"/>
      <c r="H71" s="205">
        <v>89.6</v>
      </c>
    </row>
    <row r="72" spans="1:8">
      <c r="A72" s="195" t="s">
        <v>870</v>
      </c>
      <c r="B72" s="195" t="s">
        <v>197</v>
      </c>
      <c r="C72" s="166" t="s">
        <v>871</v>
      </c>
      <c r="D72" s="167">
        <v>5990000</v>
      </c>
      <c r="E72" s="167">
        <v>5990000</v>
      </c>
      <c r="F72" s="167">
        <v>0</v>
      </c>
      <c r="G72" s="194"/>
      <c r="H72" s="193">
        <v>100</v>
      </c>
    </row>
    <row r="73" spans="1:8">
      <c r="A73" s="195" t="s">
        <v>872</v>
      </c>
      <c r="B73" s="195" t="s">
        <v>812</v>
      </c>
      <c r="C73" s="170" t="s">
        <v>873</v>
      </c>
      <c r="D73" s="171">
        <v>5990000</v>
      </c>
      <c r="E73" s="171">
        <v>5990000</v>
      </c>
      <c r="F73" s="171">
        <v>0</v>
      </c>
      <c r="G73" s="201"/>
      <c r="H73" s="200">
        <v>100</v>
      </c>
    </row>
    <row r="74" spans="1:8">
      <c r="A74" s="195" t="s">
        <v>780</v>
      </c>
      <c r="B74" s="195" t="s">
        <v>179</v>
      </c>
      <c r="C74" s="166" t="s">
        <v>874</v>
      </c>
      <c r="D74" s="167">
        <v>0</v>
      </c>
      <c r="E74" s="167">
        <v>918000</v>
      </c>
      <c r="F74" s="167">
        <v>-918000</v>
      </c>
      <c r="G74" s="194"/>
      <c r="H74" s="193"/>
    </row>
    <row r="75" spans="1:8">
      <c r="A75" s="195" t="s">
        <v>782</v>
      </c>
      <c r="B75" s="195" t="s">
        <v>179</v>
      </c>
      <c r="C75" s="170" t="s">
        <v>875</v>
      </c>
      <c r="D75" s="171">
        <v>0</v>
      </c>
      <c r="E75" s="171">
        <v>918000</v>
      </c>
      <c r="F75" s="171">
        <v>-918000</v>
      </c>
      <c r="G75" s="201"/>
      <c r="H75" s="200"/>
    </row>
    <row r="76" spans="1:8">
      <c r="A76" s="195" t="s">
        <v>784</v>
      </c>
      <c r="B76" s="195" t="s">
        <v>179</v>
      </c>
      <c r="C76" s="166" t="s">
        <v>179</v>
      </c>
      <c r="D76" s="167"/>
      <c r="E76" s="167"/>
      <c r="F76" s="167"/>
      <c r="G76" s="194"/>
      <c r="H76" s="193"/>
    </row>
    <row r="77" spans="1:8">
      <c r="A77" s="195" t="s">
        <v>176</v>
      </c>
      <c r="B77" s="195" t="s">
        <v>179</v>
      </c>
      <c r="C77" s="170" t="s">
        <v>179</v>
      </c>
      <c r="D77" s="171"/>
      <c r="E77" s="171"/>
      <c r="F77" s="171"/>
      <c r="G77" s="201"/>
      <c r="H77" s="200"/>
    </row>
    <row r="78" spans="1:8">
      <c r="A78" s="195" t="s">
        <v>197</v>
      </c>
      <c r="B78" s="202" t="s">
        <v>179</v>
      </c>
      <c r="C78" s="203" t="s">
        <v>876</v>
      </c>
      <c r="D78" s="215">
        <v>5990000</v>
      </c>
      <c r="E78" s="215">
        <v>6908000</v>
      </c>
      <c r="F78" s="215">
        <v>-918000</v>
      </c>
      <c r="G78" s="206"/>
      <c r="H78" s="205">
        <v>115.33</v>
      </c>
    </row>
    <row r="79" spans="1:8">
      <c r="A79" s="202"/>
      <c r="B79" s="250" t="s">
        <v>901</v>
      </c>
      <c r="C79" s="252"/>
      <c r="D79" s="215">
        <v>-4079000</v>
      </c>
      <c r="E79" s="215">
        <v>-5195660</v>
      </c>
      <c r="F79" s="215">
        <v>1116660</v>
      </c>
      <c r="G79" s="206"/>
      <c r="H79" s="205">
        <v>127.38</v>
      </c>
    </row>
    <row r="80" spans="1:8">
      <c r="A80" s="191" t="s">
        <v>878</v>
      </c>
      <c r="B80" s="191" t="s">
        <v>176</v>
      </c>
      <c r="C80" s="166" t="s">
        <v>879</v>
      </c>
      <c r="D80" s="167">
        <v>0</v>
      </c>
      <c r="E80" s="167">
        <v>4272245</v>
      </c>
      <c r="F80" s="167">
        <v>-4272245</v>
      </c>
      <c r="G80" s="194"/>
      <c r="H80" s="193"/>
    </row>
    <row r="81" spans="1:8">
      <c r="A81" s="195" t="s">
        <v>213</v>
      </c>
      <c r="B81" s="195" t="s">
        <v>776</v>
      </c>
      <c r="C81" s="170" t="s">
        <v>880</v>
      </c>
      <c r="D81" s="171">
        <v>0</v>
      </c>
      <c r="E81" s="171">
        <v>4272245</v>
      </c>
      <c r="F81" s="171">
        <v>-4272245</v>
      </c>
      <c r="G81" s="201"/>
      <c r="H81" s="200"/>
    </row>
    <row r="82" spans="1:8">
      <c r="A82" s="195" t="s">
        <v>881</v>
      </c>
      <c r="B82" s="202" t="s">
        <v>179</v>
      </c>
      <c r="C82" s="203" t="s">
        <v>882</v>
      </c>
      <c r="D82" s="215">
        <v>0</v>
      </c>
      <c r="E82" s="215">
        <v>4272245</v>
      </c>
      <c r="F82" s="215">
        <v>-4272245</v>
      </c>
      <c r="G82" s="206"/>
      <c r="H82" s="205"/>
    </row>
    <row r="83" spans="1:8">
      <c r="A83" s="195" t="s">
        <v>213</v>
      </c>
      <c r="B83" s="195" t="s">
        <v>197</v>
      </c>
      <c r="C83" s="166" t="s">
        <v>883</v>
      </c>
      <c r="D83" s="167">
        <v>1310000</v>
      </c>
      <c r="E83" s="167">
        <v>1227148</v>
      </c>
      <c r="F83" s="167">
        <v>82852</v>
      </c>
      <c r="G83" s="194"/>
      <c r="H83" s="193">
        <v>93.68</v>
      </c>
    </row>
    <row r="84" spans="1:8">
      <c r="A84" s="195" t="s">
        <v>545</v>
      </c>
      <c r="B84" s="195" t="s">
        <v>812</v>
      </c>
      <c r="C84" s="170" t="s">
        <v>884</v>
      </c>
      <c r="D84" s="171">
        <v>1310000</v>
      </c>
      <c r="E84" s="171">
        <v>1227148</v>
      </c>
      <c r="F84" s="171">
        <v>82852</v>
      </c>
      <c r="G84" s="201"/>
      <c r="H84" s="200">
        <v>93.68</v>
      </c>
    </row>
    <row r="85" spans="1:8">
      <c r="A85" s="195" t="s">
        <v>547</v>
      </c>
      <c r="B85" s="195" t="s">
        <v>179</v>
      </c>
      <c r="C85" s="166" t="s">
        <v>179</v>
      </c>
      <c r="D85" s="167"/>
      <c r="E85" s="167"/>
      <c r="F85" s="167"/>
      <c r="G85" s="194"/>
      <c r="H85" s="193"/>
    </row>
    <row r="86" spans="1:8">
      <c r="A86" s="195" t="s">
        <v>780</v>
      </c>
      <c r="B86" s="195" t="s">
        <v>179</v>
      </c>
      <c r="C86" s="168" t="s">
        <v>179</v>
      </c>
      <c r="D86" s="169"/>
      <c r="E86" s="169"/>
      <c r="F86" s="169"/>
      <c r="G86" s="198"/>
      <c r="H86" s="197"/>
    </row>
    <row r="87" spans="1:8">
      <c r="A87" s="195" t="s">
        <v>782</v>
      </c>
      <c r="B87" s="195" t="s">
        <v>179</v>
      </c>
      <c r="C87" s="168" t="s">
        <v>179</v>
      </c>
      <c r="D87" s="169"/>
      <c r="E87" s="169"/>
      <c r="F87" s="169"/>
      <c r="G87" s="198"/>
      <c r="H87" s="197"/>
    </row>
    <row r="88" spans="1:8">
      <c r="A88" s="195" t="s">
        <v>784</v>
      </c>
      <c r="B88" s="195" t="s">
        <v>179</v>
      </c>
      <c r="C88" s="168" t="s">
        <v>179</v>
      </c>
      <c r="D88" s="169"/>
      <c r="E88" s="169"/>
      <c r="F88" s="169"/>
      <c r="G88" s="198"/>
      <c r="H88" s="197"/>
    </row>
    <row r="89" spans="1:8">
      <c r="A89" s="195" t="s">
        <v>176</v>
      </c>
      <c r="B89" s="195" t="s">
        <v>179</v>
      </c>
      <c r="C89" s="170" t="s">
        <v>179</v>
      </c>
      <c r="D89" s="171"/>
      <c r="E89" s="171"/>
      <c r="F89" s="171"/>
      <c r="G89" s="201"/>
      <c r="H89" s="200"/>
    </row>
    <row r="90" spans="1:8">
      <c r="A90" s="195" t="s">
        <v>197</v>
      </c>
      <c r="B90" s="202" t="s">
        <v>179</v>
      </c>
      <c r="C90" s="203" t="s">
        <v>885</v>
      </c>
      <c r="D90" s="215">
        <v>1310000</v>
      </c>
      <c r="E90" s="215">
        <v>1227148</v>
      </c>
      <c r="F90" s="215">
        <v>82852</v>
      </c>
      <c r="G90" s="206"/>
      <c r="H90" s="205">
        <v>93.68</v>
      </c>
    </row>
    <row r="91" spans="1:8">
      <c r="A91" s="202"/>
      <c r="B91" s="250" t="s">
        <v>902</v>
      </c>
      <c r="C91" s="252"/>
      <c r="D91" s="215">
        <v>-1310000</v>
      </c>
      <c r="E91" s="215">
        <v>3045097</v>
      </c>
      <c r="F91" s="215">
        <v>-4355097</v>
      </c>
      <c r="G91" s="206"/>
      <c r="H91" s="205">
        <v>-232.45</v>
      </c>
    </row>
    <row r="92" spans="1:8">
      <c r="A92" s="255" t="s">
        <v>887</v>
      </c>
      <c r="B92" s="256"/>
      <c r="C92" s="257"/>
      <c r="D92" s="158">
        <v>0</v>
      </c>
      <c r="E92" s="158">
        <v>0</v>
      </c>
      <c r="F92" s="158">
        <v>0</v>
      </c>
      <c r="G92" s="216"/>
      <c r="H92" s="217"/>
    </row>
    <row r="93" spans="1:8">
      <c r="A93" s="250" t="s">
        <v>179</v>
      </c>
      <c r="B93" s="251"/>
      <c r="C93" s="252"/>
      <c r="D93" s="215">
        <v>0</v>
      </c>
      <c r="E93" s="215"/>
      <c r="F93" s="215"/>
      <c r="G93" s="206"/>
      <c r="H93" s="205"/>
    </row>
    <row r="94" spans="1:8">
      <c r="A94" s="258" t="s">
        <v>888</v>
      </c>
      <c r="B94" s="259"/>
      <c r="C94" s="257"/>
      <c r="D94" s="158">
        <v>-8309538</v>
      </c>
      <c r="E94" s="158">
        <v>-12845566</v>
      </c>
      <c r="F94" s="158">
        <v>4536028</v>
      </c>
      <c r="G94" s="216"/>
      <c r="H94" s="217">
        <v>154.59</v>
      </c>
    </row>
    <row r="95" spans="1:8">
      <c r="A95" s="249" t="s">
        <v>179</v>
      </c>
      <c r="B95" s="249"/>
      <c r="C95" s="249"/>
      <c r="D95" s="218"/>
      <c r="E95" s="218"/>
      <c r="F95" s="218"/>
      <c r="G95" s="219"/>
      <c r="H95" s="220"/>
    </row>
    <row r="96" spans="1:8">
      <c r="A96" s="250" t="s">
        <v>889</v>
      </c>
      <c r="B96" s="251"/>
      <c r="C96" s="252"/>
      <c r="D96" s="215">
        <v>0</v>
      </c>
      <c r="E96" s="215">
        <v>480875574</v>
      </c>
      <c r="F96" s="215">
        <v>-480875574</v>
      </c>
      <c r="G96" s="206"/>
      <c r="H96" s="205"/>
    </row>
    <row r="97" spans="1:8">
      <c r="A97" s="253" t="s">
        <v>890</v>
      </c>
      <c r="B97" s="249"/>
      <c r="C97" s="254"/>
      <c r="D97" s="155">
        <v>-8309538</v>
      </c>
      <c r="E97" s="155">
        <v>468030008</v>
      </c>
      <c r="F97" s="155">
        <v>-476339546</v>
      </c>
      <c r="G97" s="212"/>
      <c r="H97" s="211">
        <v>-5632.44</v>
      </c>
    </row>
  </sheetData>
  <sheetProtection password="EE56" sheet="1" formatCells="0" formatColumns="0" formatRows="0" insertColumns="0" insertRows="0" insertHyperlinks="0" deleteColumns="0" deleteRows="0" sort="0" autoFilter="0" pivotTables="0"/>
  <mergeCells count="9">
    <mergeCell ref="A95:C95"/>
    <mergeCell ref="A96:C96"/>
    <mergeCell ref="A97:C97"/>
    <mergeCell ref="B68:C68"/>
    <mergeCell ref="B79:C79"/>
    <mergeCell ref="B91:C91"/>
    <mergeCell ref="A92:C92"/>
    <mergeCell ref="A93:C93"/>
    <mergeCell ref="A94:C94"/>
  </mergeCells>
  <phoneticPr fontId="4"/>
  <pageMargins left="0.58333333333333337" right="0.30555555555555558" top="0.75" bottom="0.75" header="0" footer="0"/>
  <pageSetup paperSize="8" orientation="portrait" verticalDpi="0" r:id="rId1"/>
  <headerFooter>
    <oddFooter>&amp;C&amp;"ＭＳ Ｐ明朝"&amp;9&amp;P頁</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A2" sqref="A2"/>
    </sheetView>
  </sheetViews>
  <sheetFormatPr defaultRowHeight="13.5"/>
  <cols>
    <col min="1" max="1" width="25" bestFit="1" customWidth="1"/>
    <col min="2" max="2" width="11.625" bestFit="1" customWidth="1"/>
    <col min="3" max="3" width="5.5" bestFit="1" customWidth="1"/>
    <col min="4" max="7" width="13.875" bestFit="1" customWidth="1"/>
    <col min="8" max="8" width="16.125" bestFit="1" customWidth="1"/>
  </cols>
  <sheetData>
    <row r="1" spans="1:8" ht="18.75">
      <c r="A1" s="287" t="s">
        <v>171</v>
      </c>
      <c r="B1" s="287"/>
      <c r="C1" s="287"/>
      <c r="D1" s="287"/>
      <c r="E1" s="287"/>
      <c r="F1" s="287"/>
      <c r="G1" s="287"/>
      <c r="H1" s="287"/>
    </row>
    <row r="2" spans="1:8">
      <c r="A2" s="2" t="s">
        <v>19</v>
      </c>
      <c r="B2" s="2"/>
      <c r="C2" s="2"/>
      <c r="D2" s="2"/>
      <c r="E2" s="2"/>
      <c r="F2" s="2"/>
      <c r="G2" s="2"/>
      <c r="H2" s="2"/>
    </row>
    <row r="3" spans="1:8">
      <c r="A3" s="2" t="s">
        <v>130</v>
      </c>
      <c r="B3" s="2"/>
      <c r="C3" s="2"/>
      <c r="D3" s="2"/>
      <c r="E3" s="2"/>
      <c r="F3" s="2"/>
      <c r="G3" s="2"/>
      <c r="H3" s="2"/>
    </row>
    <row r="4" spans="1:8">
      <c r="A4" s="2" t="s">
        <v>131</v>
      </c>
      <c r="B4" s="77" t="s">
        <v>119</v>
      </c>
      <c r="C4" s="77" t="s">
        <v>120</v>
      </c>
      <c r="D4" s="78" t="s">
        <v>121</v>
      </c>
      <c r="E4" s="77" t="s">
        <v>122</v>
      </c>
      <c r="F4" s="78" t="s">
        <v>123</v>
      </c>
      <c r="G4" s="77" t="s">
        <v>124</v>
      </c>
      <c r="H4" s="79" t="s">
        <v>125</v>
      </c>
    </row>
    <row r="5" spans="1:8">
      <c r="A5" s="80" t="s">
        <v>126</v>
      </c>
      <c r="B5" s="81">
        <f>SUM(C5:H5)</f>
        <v>13749302</v>
      </c>
      <c r="C5" s="81">
        <v>0</v>
      </c>
      <c r="D5" s="82">
        <v>6983397</v>
      </c>
      <c r="E5" s="81">
        <v>7847060</v>
      </c>
      <c r="F5" s="82">
        <v>-3422827</v>
      </c>
      <c r="G5" s="81">
        <v>2341672</v>
      </c>
      <c r="H5" s="83">
        <v>0</v>
      </c>
    </row>
    <row r="6" spans="1:8">
      <c r="A6" s="80" t="s">
        <v>127</v>
      </c>
      <c r="B6" s="81">
        <f>SUM(C6:H6)</f>
        <v>12187673</v>
      </c>
      <c r="C6" s="81">
        <v>0</v>
      </c>
      <c r="D6" s="82">
        <v>501280</v>
      </c>
      <c r="E6" s="81">
        <v>7636921</v>
      </c>
      <c r="F6" s="82">
        <v>4049472</v>
      </c>
      <c r="G6" s="81">
        <v>0</v>
      </c>
      <c r="H6" s="83">
        <v>0</v>
      </c>
    </row>
    <row r="7" spans="1:8">
      <c r="A7" s="80" t="s">
        <v>128</v>
      </c>
      <c r="B7" s="81">
        <f>SUM(C7:H7)</f>
        <v>10339576</v>
      </c>
      <c r="C7" s="81">
        <v>0</v>
      </c>
      <c r="D7" s="82">
        <v>4829837</v>
      </c>
      <c r="E7" s="81">
        <v>2817511</v>
      </c>
      <c r="F7" s="82">
        <v>350556</v>
      </c>
      <c r="G7" s="81">
        <v>2341672</v>
      </c>
      <c r="H7" s="83">
        <v>0</v>
      </c>
    </row>
    <row r="8" spans="1:8">
      <c r="A8" s="80" t="s">
        <v>129</v>
      </c>
      <c r="B8" s="81">
        <f t="shared" ref="B8:H8" si="0">B5+B6-B7</f>
        <v>15597399</v>
      </c>
      <c r="C8" s="81">
        <f t="shared" si="0"/>
        <v>0</v>
      </c>
      <c r="D8" s="82">
        <f t="shared" si="0"/>
        <v>2654840</v>
      </c>
      <c r="E8" s="81">
        <f t="shared" si="0"/>
        <v>12666470</v>
      </c>
      <c r="F8" s="82">
        <f t="shared" si="0"/>
        <v>276089</v>
      </c>
      <c r="G8" s="81">
        <f t="shared" si="0"/>
        <v>0</v>
      </c>
      <c r="H8" s="83">
        <f t="shared" si="0"/>
        <v>0</v>
      </c>
    </row>
  </sheetData>
  <sheetProtection password="EE56" sheet="1" formatCells="0" formatColumns="0" formatRows="0" insertColumns="0" insertRows="0" insertHyperlinks="0" deleteColumns="0" deleteRows="0" sort="0" autoFilter="0" pivotTables="0"/>
  <mergeCells count="1">
    <mergeCell ref="A1:H1"/>
  </mergeCells>
  <phoneticPr fontId="4"/>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election activeCell="A2" sqref="A2"/>
    </sheetView>
  </sheetViews>
  <sheetFormatPr defaultRowHeight="13.5"/>
  <cols>
    <col min="1" max="1" width="9" style="50"/>
    <col min="2" max="2" width="10.5" style="50" bestFit="1" customWidth="1"/>
    <col min="3" max="3" width="10.25" style="50" bestFit="1" customWidth="1"/>
    <col min="4" max="4" width="9.125" style="50" bestFit="1" customWidth="1"/>
    <col min="5" max="5" width="9.25" style="50" bestFit="1" customWidth="1"/>
    <col min="6" max="6" width="10.25" style="50" bestFit="1" customWidth="1"/>
    <col min="7" max="7" width="9.25" style="50" bestFit="1" customWidth="1"/>
    <col min="8" max="8" width="9" style="50"/>
    <col min="9" max="10" width="11" style="50" bestFit="1" customWidth="1"/>
    <col min="11" max="11" width="10.5" style="50" bestFit="1" customWidth="1"/>
    <col min="12" max="12" width="22.25" style="50" bestFit="1" customWidth="1"/>
    <col min="13" max="16384" width="9" style="50"/>
  </cols>
  <sheetData>
    <row r="1" spans="1:12">
      <c r="A1" s="289" t="s">
        <v>170</v>
      </c>
      <c r="B1" s="290"/>
      <c r="C1" s="290"/>
      <c r="D1" s="290"/>
      <c r="E1" s="290"/>
      <c r="F1" s="290"/>
      <c r="G1" s="290"/>
      <c r="H1" s="290"/>
      <c r="I1" s="290"/>
      <c r="J1" s="290"/>
      <c r="K1" s="290"/>
      <c r="L1" s="290"/>
    </row>
    <row r="2" spans="1:12">
      <c r="A2" s="50" t="s">
        <v>19</v>
      </c>
      <c r="L2" s="50" t="s">
        <v>71</v>
      </c>
    </row>
    <row r="3" spans="1:12">
      <c r="I3" s="288" t="s">
        <v>42</v>
      </c>
      <c r="J3" s="288"/>
    </row>
    <row r="4" spans="1:12" s="52" customFormat="1" ht="39.950000000000003" customHeight="1">
      <c r="A4" s="51" t="s">
        <v>43</v>
      </c>
      <c r="B4" s="51" t="s">
        <v>44</v>
      </c>
      <c r="C4" s="51" t="s">
        <v>45</v>
      </c>
      <c r="D4" s="51" t="s">
        <v>46</v>
      </c>
      <c r="E4" s="51" t="s">
        <v>47</v>
      </c>
      <c r="F4" s="51" t="s">
        <v>48</v>
      </c>
      <c r="G4" s="51" t="s">
        <v>49</v>
      </c>
      <c r="H4" s="51" t="s">
        <v>50</v>
      </c>
      <c r="I4" s="51" t="s">
        <v>51</v>
      </c>
      <c r="J4" s="51" t="s">
        <v>52</v>
      </c>
      <c r="K4" s="51" t="s">
        <v>53</v>
      </c>
      <c r="L4" s="51" t="s">
        <v>54</v>
      </c>
    </row>
    <row r="5" spans="1:12" s="52" customFormat="1" ht="39.950000000000003" customHeight="1">
      <c r="A5" s="53" t="s">
        <v>55</v>
      </c>
      <c r="B5" s="54">
        <v>35695</v>
      </c>
      <c r="C5" s="55">
        <v>17970000</v>
      </c>
      <c r="D5" s="55">
        <v>0</v>
      </c>
      <c r="E5" s="55">
        <v>5990000</v>
      </c>
      <c r="F5" s="55">
        <f>C5+D5-E5</f>
        <v>11980000</v>
      </c>
      <c r="G5" s="55">
        <v>1712340</v>
      </c>
      <c r="H5" s="53">
        <v>2.5</v>
      </c>
      <c r="I5" s="55">
        <v>277500</v>
      </c>
      <c r="J5" s="55">
        <v>277500</v>
      </c>
      <c r="K5" s="54">
        <v>42988</v>
      </c>
      <c r="L5" s="53" t="s">
        <v>56</v>
      </c>
    </row>
  </sheetData>
  <sheetProtection password="EE56" sheet="1" formatCells="0" formatColumns="0" formatRows="0" insertColumns="0" insertRows="0" insertHyperlinks="0" deleteColumns="0" deleteRows="0" sort="0" autoFilter="0" pivotTables="0"/>
  <mergeCells count="2">
    <mergeCell ref="I3:J3"/>
    <mergeCell ref="A1:L1"/>
  </mergeCells>
  <phoneticPr fontId="5"/>
  <pageMargins left="0.75" right="0.75" top="1" bottom="1" header="0.51200000000000001" footer="0.51200000000000001"/>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A2" sqref="A2:B2"/>
    </sheetView>
  </sheetViews>
  <sheetFormatPr defaultRowHeight="13.5"/>
  <cols>
    <col min="1" max="1" width="6.5" style="45" customWidth="1"/>
    <col min="2" max="2" width="16.25" style="45" customWidth="1"/>
    <col min="3" max="3" width="13" style="45" customWidth="1"/>
    <col min="4" max="4" width="9.25" style="45" bestFit="1" customWidth="1"/>
    <col min="5" max="5" width="12.5" style="45" customWidth="1"/>
    <col min="6" max="6" width="9.25" style="45" bestFit="1" customWidth="1"/>
    <col min="7" max="9" width="13" style="45" bestFit="1" customWidth="1"/>
    <col min="10" max="10" width="9.25" style="45" bestFit="1" customWidth="1"/>
    <col min="11" max="11" width="14.125" style="45" bestFit="1" customWidth="1"/>
    <col min="12" max="16384" width="9" style="45"/>
  </cols>
  <sheetData>
    <row r="1" spans="1:11">
      <c r="A1" s="294" t="s">
        <v>169</v>
      </c>
      <c r="B1" s="295"/>
      <c r="C1" s="295"/>
      <c r="D1" s="295"/>
      <c r="E1" s="295"/>
      <c r="F1" s="295"/>
      <c r="G1" s="295"/>
      <c r="H1" s="295"/>
      <c r="I1" s="295"/>
      <c r="J1" s="295"/>
      <c r="K1" s="295"/>
    </row>
    <row r="2" spans="1:11">
      <c r="A2" s="295" t="s">
        <v>19</v>
      </c>
      <c r="B2" s="295"/>
    </row>
    <row r="3" spans="1:11">
      <c r="A3" s="58"/>
      <c r="B3" s="58"/>
      <c r="K3" s="45" t="s">
        <v>71</v>
      </c>
    </row>
    <row r="4" spans="1:11">
      <c r="B4" s="59" t="s">
        <v>59</v>
      </c>
      <c r="F4" s="291" t="s">
        <v>21</v>
      </c>
      <c r="G4" s="292"/>
      <c r="H4" s="292"/>
      <c r="I4" s="292"/>
      <c r="J4" s="292"/>
      <c r="K4" s="293"/>
    </row>
    <row r="5" spans="1:11" s="47" customFormat="1" ht="27">
      <c r="A5" s="46" t="s">
        <v>33</v>
      </c>
      <c r="B5" s="46" t="s">
        <v>34</v>
      </c>
      <c r="C5" s="46" t="s">
        <v>35</v>
      </c>
      <c r="D5" s="46" t="s">
        <v>36</v>
      </c>
      <c r="E5" s="46" t="s">
        <v>37</v>
      </c>
      <c r="F5" s="46" t="s">
        <v>27</v>
      </c>
      <c r="G5" s="46" t="s">
        <v>28</v>
      </c>
      <c r="H5" s="46" t="s">
        <v>29</v>
      </c>
      <c r="I5" s="46" t="s">
        <v>30</v>
      </c>
      <c r="J5" s="46" t="s">
        <v>31</v>
      </c>
      <c r="K5" s="46" t="s">
        <v>32</v>
      </c>
    </row>
    <row r="6" spans="1:11" ht="29.1" customHeight="1">
      <c r="A6" s="71">
        <v>42212</v>
      </c>
      <c r="B6" s="56" t="s">
        <v>68</v>
      </c>
      <c r="C6" s="46" t="s">
        <v>41</v>
      </c>
      <c r="D6" s="44">
        <v>10000</v>
      </c>
      <c r="E6" s="44"/>
      <c r="F6" s="44">
        <v>10000</v>
      </c>
      <c r="G6" s="44"/>
      <c r="H6" s="44"/>
      <c r="I6" s="44"/>
      <c r="J6" s="44"/>
      <c r="K6" s="44"/>
    </row>
    <row r="7" spans="1:11" ht="29.1" customHeight="1">
      <c r="A7" s="71">
        <v>42352</v>
      </c>
      <c r="B7" s="56" t="s">
        <v>68</v>
      </c>
      <c r="C7" s="46" t="s">
        <v>41</v>
      </c>
      <c r="D7" s="44">
        <v>60000</v>
      </c>
      <c r="E7" s="44"/>
      <c r="F7" s="44">
        <v>60000</v>
      </c>
      <c r="G7" s="44"/>
      <c r="H7" s="44"/>
      <c r="I7" s="44"/>
      <c r="J7" s="44"/>
      <c r="K7" s="44"/>
    </row>
    <row r="8" spans="1:11">
      <c r="C8" s="48" t="s">
        <v>0</v>
      </c>
      <c r="D8" s="49">
        <f t="shared" ref="D8:K8" si="0">SUM(D6:D7)</f>
        <v>70000</v>
      </c>
      <c r="E8" s="49">
        <f t="shared" si="0"/>
        <v>0</v>
      </c>
      <c r="F8" s="49">
        <f t="shared" si="0"/>
        <v>70000</v>
      </c>
      <c r="G8" s="49">
        <f t="shared" si="0"/>
        <v>0</v>
      </c>
      <c r="H8" s="49">
        <f t="shared" si="0"/>
        <v>0</v>
      </c>
      <c r="I8" s="49">
        <f t="shared" si="0"/>
        <v>0</v>
      </c>
      <c r="J8" s="49">
        <f t="shared" si="0"/>
        <v>0</v>
      </c>
      <c r="K8" s="49">
        <f t="shared" si="0"/>
        <v>0</v>
      </c>
    </row>
    <row r="10" spans="1:11">
      <c r="B10" s="59" t="s">
        <v>60</v>
      </c>
      <c r="F10" s="291" t="s">
        <v>21</v>
      </c>
      <c r="G10" s="292"/>
      <c r="H10" s="292"/>
      <c r="I10" s="292"/>
      <c r="J10" s="292"/>
      <c r="K10" s="293"/>
    </row>
    <row r="11" spans="1:11" ht="27">
      <c r="A11" s="46" t="s">
        <v>33</v>
      </c>
      <c r="B11" s="46" t="s">
        <v>34</v>
      </c>
      <c r="C11" s="46" t="s">
        <v>35</v>
      </c>
      <c r="D11" s="46" t="s">
        <v>36</v>
      </c>
      <c r="E11" s="46" t="s">
        <v>37</v>
      </c>
      <c r="F11" s="46" t="s">
        <v>27</v>
      </c>
      <c r="G11" s="46" t="s">
        <v>28</v>
      </c>
      <c r="H11" s="46" t="s">
        <v>29</v>
      </c>
      <c r="I11" s="46" t="s">
        <v>30</v>
      </c>
      <c r="J11" s="46" t="s">
        <v>31</v>
      </c>
      <c r="K11" s="46" t="s">
        <v>32</v>
      </c>
    </row>
    <row r="12" spans="1:11" s="62" customFormat="1" ht="24.95" customHeight="1">
      <c r="A12" s="71">
        <v>42155</v>
      </c>
      <c r="B12" s="60" t="s">
        <v>98</v>
      </c>
      <c r="C12" s="60" t="s">
        <v>41</v>
      </c>
      <c r="D12" s="61">
        <v>4000</v>
      </c>
      <c r="E12" s="60"/>
      <c r="F12" s="70">
        <v>4000</v>
      </c>
      <c r="G12" s="60"/>
      <c r="H12" s="60"/>
      <c r="I12" s="60"/>
      <c r="J12" s="60"/>
      <c r="K12" s="60"/>
    </row>
    <row r="13" spans="1:11" s="62" customFormat="1" ht="24.95" customHeight="1">
      <c r="A13" s="71">
        <v>42216</v>
      </c>
      <c r="B13" s="60" t="s">
        <v>99</v>
      </c>
      <c r="C13" s="60" t="s">
        <v>41</v>
      </c>
      <c r="D13" s="61">
        <v>25500</v>
      </c>
      <c r="E13" s="60"/>
      <c r="F13" s="70">
        <v>25500</v>
      </c>
      <c r="G13" s="60"/>
      <c r="H13" s="60"/>
      <c r="I13" s="60"/>
      <c r="J13" s="60"/>
      <c r="K13" s="60"/>
    </row>
    <row r="14" spans="1:11" s="62" customFormat="1" ht="24.95" customHeight="1">
      <c r="A14" s="71">
        <v>42247</v>
      </c>
      <c r="B14" s="60" t="s">
        <v>61</v>
      </c>
      <c r="C14" s="60" t="s">
        <v>41</v>
      </c>
      <c r="D14" s="61">
        <v>3000</v>
      </c>
      <c r="E14" s="60"/>
      <c r="F14" s="70">
        <v>3000</v>
      </c>
      <c r="G14" s="60"/>
      <c r="H14" s="60"/>
      <c r="I14" s="60"/>
      <c r="J14" s="60"/>
      <c r="K14" s="60"/>
    </row>
    <row r="15" spans="1:11" s="62" customFormat="1" ht="24.95" customHeight="1">
      <c r="A15" s="71">
        <v>42277</v>
      </c>
      <c r="B15" s="60" t="s">
        <v>100</v>
      </c>
      <c r="C15" s="60" t="s">
        <v>41</v>
      </c>
      <c r="D15" s="61">
        <v>3000</v>
      </c>
      <c r="E15" s="60"/>
      <c r="F15" s="70">
        <v>3000</v>
      </c>
      <c r="G15" s="60"/>
      <c r="H15" s="60"/>
      <c r="I15" s="60"/>
      <c r="J15" s="60"/>
      <c r="K15" s="60"/>
    </row>
    <row r="16" spans="1:11" s="62" customFormat="1" ht="24.95" customHeight="1">
      <c r="A16" s="71">
        <v>42308</v>
      </c>
      <c r="B16" s="60" t="s">
        <v>62</v>
      </c>
      <c r="C16" s="60" t="s">
        <v>41</v>
      </c>
      <c r="D16" s="61">
        <v>7500</v>
      </c>
      <c r="E16" s="60"/>
      <c r="F16" s="70">
        <v>7500</v>
      </c>
      <c r="G16" s="60"/>
      <c r="H16" s="60"/>
      <c r="I16" s="60"/>
      <c r="J16" s="60"/>
      <c r="K16" s="60"/>
    </row>
    <row r="17" spans="1:11" s="62" customFormat="1" ht="24.95" customHeight="1">
      <c r="A17" s="71">
        <v>42338</v>
      </c>
      <c r="B17" s="60" t="s">
        <v>97</v>
      </c>
      <c r="C17" s="60" t="s">
        <v>41</v>
      </c>
      <c r="D17" s="61">
        <v>2000</v>
      </c>
      <c r="E17" s="60"/>
      <c r="F17" s="70">
        <v>2000</v>
      </c>
      <c r="G17" s="60"/>
      <c r="H17" s="60"/>
      <c r="I17" s="60"/>
      <c r="J17" s="60"/>
      <c r="K17" s="60"/>
    </row>
    <row r="18" spans="1:11" s="62" customFormat="1" ht="24.95" customHeight="1">
      <c r="A18" s="71">
        <v>42369</v>
      </c>
      <c r="B18" s="60" t="s">
        <v>63</v>
      </c>
      <c r="C18" s="60" t="s">
        <v>41</v>
      </c>
      <c r="D18" s="61">
        <v>32000</v>
      </c>
      <c r="E18" s="60"/>
      <c r="F18" s="70">
        <v>32000</v>
      </c>
      <c r="G18" s="60"/>
      <c r="H18" s="60"/>
      <c r="I18" s="60"/>
      <c r="J18" s="60"/>
      <c r="K18" s="60"/>
    </row>
    <row r="19" spans="1:11" s="62" customFormat="1" ht="24.95" customHeight="1">
      <c r="A19" s="71">
        <v>42400</v>
      </c>
      <c r="B19" s="60" t="s">
        <v>101</v>
      </c>
      <c r="C19" s="60" t="s">
        <v>41</v>
      </c>
      <c r="D19" s="61">
        <v>3500</v>
      </c>
      <c r="E19" s="60"/>
      <c r="F19" s="70">
        <v>3500</v>
      </c>
      <c r="G19" s="60"/>
      <c r="H19" s="60"/>
      <c r="I19" s="60"/>
      <c r="J19" s="60"/>
      <c r="K19" s="60"/>
    </row>
    <row r="20" spans="1:11" s="62" customFormat="1" ht="24.95" customHeight="1">
      <c r="A20" s="71">
        <v>42429</v>
      </c>
      <c r="B20" s="60" t="s">
        <v>102</v>
      </c>
      <c r="C20" s="60" t="s">
        <v>41</v>
      </c>
      <c r="D20" s="61">
        <v>3000</v>
      </c>
      <c r="E20" s="60"/>
      <c r="F20" s="70">
        <v>3000</v>
      </c>
      <c r="G20" s="60"/>
      <c r="H20" s="60"/>
      <c r="I20" s="60"/>
      <c r="J20" s="60"/>
      <c r="K20" s="60"/>
    </row>
    <row r="21" spans="1:11" s="62" customFormat="1" ht="24.95" customHeight="1">
      <c r="A21" s="71">
        <v>42460</v>
      </c>
      <c r="B21" s="60" t="s">
        <v>103</v>
      </c>
      <c r="C21" s="60" t="s">
        <v>41</v>
      </c>
      <c r="D21" s="61">
        <v>3000</v>
      </c>
      <c r="E21" s="60"/>
      <c r="F21" s="70">
        <v>3000</v>
      </c>
      <c r="G21" s="60"/>
      <c r="H21" s="60"/>
      <c r="I21" s="60"/>
      <c r="J21" s="60"/>
      <c r="K21" s="60"/>
    </row>
    <row r="22" spans="1:11">
      <c r="C22" s="48" t="s">
        <v>0</v>
      </c>
      <c r="D22" s="49">
        <f>SUM(D12:D21)</f>
        <v>86500</v>
      </c>
      <c r="E22" s="49">
        <f t="shared" ref="E22:K22" si="1">SUM(E12:E21)</f>
        <v>0</v>
      </c>
      <c r="F22" s="49">
        <f t="shared" si="1"/>
        <v>86500</v>
      </c>
      <c r="G22" s="49">
        <f t="shared" si="1"/>
        <v>0</v>
      </c>
      <c r="H22" s="49">
        <f t="shared" si="1"/>
        <v>0</v>
      </c>
      <c r="I22" s="49">
        <f t="shared" si="1"/>
        <v>0</v>
      </c>
      <c r="J22" s="49">
        <f t="shared" si="1"/>
        <v>0</v>
      </c>
      <c r="K22" s="49">
        <f t="shared" si="1"/>
        <v>0</v>
      </c>
    </row>
  </sheetData>
  <sheetProtection password="EE56" sheet="1" formatCells="0" formatColumns="0" formatRows="0" insertColumns="0" insertRows="0" insertHyperlinks="0" deleteColumns="0" deleteRows="0" sort="0" autoFilter="0" pivotTables="0"/>
  <mergeCells count="4">
    <mergeCell ref="F4:K4"/>
    <mergeCell ref="A1:K1"/>
    <mergeCell ref="A2:B2"/>
    <mergeCell ref="F10:K10"/>
  </mergeCells>
  <phoneticPr fontId="5"/>
  <pageMargins left="0.75" right="0.75" top="1" bottom="1" header="0.51200000000000001" footer="0.51200000000000001"/>
  <pageSetup paperSize="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activeCell="A2" sqref="A2"/>
    </sheetView>
  </sheetViews>
  <sheetFormatPr defaultRowHeight="13.5"/>
  <cols>
    <col min="1" max="1" width="6.5" style="41" customWidth="1"/>
    <col min="2" max="2" width="8.875" style="41" bestFit="1" customWidth="1"/>
    <col min="3" max="3" width="17.125" style="41" customWidth="1"/>
    <col min="4" max="4" width="11.375" style="41" bestFit="1" customWidth="1"/>
    <col min="5" max="5" width="20.625" style="41" bestFit="1" customWidth="1"/>
    <col min="6" max="6" width="6.5" style="41" bestFit="1" customWidth="1"/>
    <col min="7" max="7" width="16.625" style="41" bestFit="1" customWidth="1"/>
    <col min="8" max="8" width="15.625" style="41" bestFit="1" customWidth="1"/>
    <col min="9" max="9" width="16.625" style="41" bestFit="1" customWidth="1"/>
    <col min="10" max="10" width="11.375" style="41" bestFit="1" customWidth="1"/>
    <col min="11" max="11" width="18.25" style="41" bestFit="1" customWidth="1"/>
    <col min="12" max="12" width="11.375" style="41" bestFit="1" customWidth="1"/>
    <col min="13" max="13" width="15.875" style="41" customWidth="1"/>
    <col min="14" max="16384" width="9" style="41"/>
  </cols>
  <sheetData>
    <row r="1" spans="1:13">
      <c r="A1" s="296" t="s">
        <v>168</v>
      </c>
      <c r="B1" s="297"/>
      <c r="C1" s="297"/>
      <c r="D1" s="297"/>
      <c r="E1" s="297"/>
      <c r="F1" s="297"/>
      <c r="G1" s="297"/>
      <c r="H1" s="297"/>
      <c r="I1" s="297"/>
      <c r="J1" s="297"/>
      <c r="K1" s="297"/>
    </row>
    <row r="2" spans="1:13">
      <c r="A2" s="69" t="s">
        <v>19</v>
      </c>
      <c r="B2" s="69"/>
      <c r="M2" s="41" t="s">
        <v>71</v>
      </c>
    </row>
    <row r="3" spans="1:13">
      <c r="F3" s="298" t="s">
        <v>21</v>
      </c>
      <c r="G3" s="299"/>
      <c r="H3" s="299"/>
      <c r="I3" s="299"/>
      <c r="J3" s="299"/>
      <c r="K3" s="299"/>
      <c r="L3" s="299"/>
      <c r="M3" s="299"/>
    </row>
    <row r="4" spans="1:13" s="43" customFormat="1" ht="75" customHeight="1">
      <c r="A4" s="68" t="s">
        <v>33</v>
      </c>
      <c r="B4" s="68" t="s">
        <v>57</v>
      </c>
      <c r="C4" s="68" t="s">
        <v>58</v>
      </c>
      <c r="D4" s="68" t="s">
        <v>36</v>
      </c>
      <c r="E4" s="68" t="s">
        <v>37</v>
      </c>
      <c r="F4" s="68" t="s">
        <v>27</v>
      </c>
      <c r="G4" s="68" t="s">
        <v>28</v>
      </c>
      <c r="H4" s="68" t="s">
        <v>67</v>
      </c>
      <c r="I4" s="68" t="s">
        <v>30</v>
      </c>
      <c r="J4" s="68" t="s">
        <v>31</v>
      </c>
      <c r="K4" s="68" t="s">
        <v>69</v>
      </c>
      <c r="L4" s="68" t="s">
        <v>65</v>
      </c>
      <c r="M4" s="68" t="s">
        <v>70</v>
      </c>
    </row>
    <row r="5" spans="1:13" ht="75" customHeight="1">
      <c r="A5" s="72">
        <v>42318</v>
      </c>
      <c r="B5" s="42" t="s">
        <v>38</v>
      </c>
      <c r="C5" s="42" t="s">
        <v>39</v>
      </c>
      <c r="D5" s="44">
        <f>F5+G5+H5+I5+J5+K5+L5+M5</f>
        <v>166500</v>
      </c>
      <c r="E5" s="44"/>
      <c r="F5" s="44"/>
      <c r="G5" s="44">
        <v>14985</v>
      </c>
      <c r="H5" s="44">
        <v>83250</v>
      </c>
      <c r="I5" s="44">
        <v>24975</v>
      </c>
      <c r="J5" s="44">
        <v>43290</v>
      </c>
      <c r="K5" s="44"/>
      <c r="L5" s="67"/>
      <c r="M5" s="67"/>
    </row>
    <row r="6" spans="1:13" ht="75" customHeight="1">
      <c r="A6" s="72">
        <v>42348</v>
      </c>
      <c r="B6" s="42" t="s">
        <v>38</v>
      </c>
      <c r="C6" s="42" t="s">
        <v>39</v>
      </c>
      <c r="D6" s="44">
        <f>F6+G6+H6+I6+J6+K6+L6+M6</f>
        <v>111000</v>
      </c>
      <c r="E6" s="44"/>
      <c r="F6" s="44"/>
      <c r="G6" s="44">
        <v>9990</v>
      </c>
      <c r="H6" s="44">
        <v>55500</v>
      </c>
      <c r="I6" s="44">
        <v>16650</v>
      </c>
      <c r="J6" s="44">
        <v>28860</v>
      </c>
      <c r="K6" s="44"/>
      <c r="L6" s="67"/>
      <c r="M6" s="67"/>
    </row>
    <row r="7" spans="1:13" ht="75" customHeight="1">
      <c r="A7" s="72">
        <v>42444</v>
      </c>
      <c r="B7" s="42" t="s">
        <v>38</v>
      </c>
      <c r="C7" s="42" t="s">
        <v>40</v>
      </c>
      <c r="D7" s="44">
        <f>F7+G7+H7+I7+J7+K7+L7+M7</f>
        <v>1712340</v>
      </c>
      <c r="E7" s="44"/>
      <c r="F7" s="44"/>
      <c r="G7" s="44">
        <v>154111</v>
      </c>
      <c r="H7" s="44">
        <v>856170</v>
      </c>
      <c r="I7" s="44">
        <v>256851</v>
      </c>
      <c r="J7" s="44">
        <v>445208</v>
      </c>
      <c r="K7" s="44"/>
      <c r="L7" s="67"/>
      <c r="M7" s="67"/>
    </row>
    <row r="8" spans="1:13">
      <c r="C8" s="65" t="s">
        <v>0</v>
      </c>
      <c r="D8" s="66">
        <f t="shared" ref="D8:M8" si="0">SUM(D5:D7)</f>
        <v>1989840</v>
      </c>
      <c r="E8" s="66">
        <f t="shared" si="0"/>
        <v>0</v>
      </c>
      <c r="F8" s="66">
        <f t="shared" si="0"/>
        <v>0</v>
      </c>
      <c r="G8" s="66">
        <f t="shared" si="0"/>
        <v>179086</v>
      </c>
      <c r="H8" s="66">
        <f t="shared" si="0"/>
        <v>994920</v>
      </c>
      <c r="I8" s="66">
        <f t="shared" si="0"/>
        <v>298476</v>
      </c>
      <c r="J8" s="66">
        <f t="shared" si="0"/>
        <v>517358</v>
      </c>
      <c r="K8" s="66">
        <f t="shared" si="0"/>
        <v>0</v>
      </c>
      <c r="L8" s="66">
        <f t="shared" si="0"/>
        <v>0</v>
      </c>
      <c r="M8" s="66">
        <f t="shared" si="0"/>
        <v>0</v>
      </c>
    </row>
  </sheetData>
  <sheetProtection password="EE56" sheet="1" formatCells="0" formatColumns="0" formatRows="0" insertColumns="0" insertRows="0" insertHyperlinks="0" deleteColumns="0" deleteRows="0" sort="0" autoFilter="0" pivotTables="0"/>
  <mergeCells count="2">
    <mergeCell ref="A1:K1"/>
    <mergeCell ref="F3:M3"/>
  </mergeCells>
  <phoneticPr fontId="5"/>
  <pageMargins left="0.75" right="0.75" top="1" bottom="1" header="0.51200000000000001" footer="0.51200000000000001"/>
  <pageSetup paperSize="8"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9"/>
  <sheetViews>
    <sheetView zoomScale="75" workbookViewId="0">
      <selection activeCell="A5" sqref="A5"/>
    </sheetView>
  </sheetViews>
  <sheetFormatPr defaultRowHeight="13.5"/>
  <cols>
    <col min="1" max="1" width="4.625" style="1" customWidth="1"/>
    <col min="2" max="2" width="9.5" style="1" customWidth="1"/>
    <col min="3" max="3" width="16.625" style="1" customWidth="1"/>
    <col min="4" max="4" width="22.25" style="1" customWidth="1"/>
    <col min="5" max="6" width="14.5" style="1" customWidth="1"/>
    <col min="7" max="7" width="4.625" style="1" customWidth="1"/>
    <col min="8" max="16384" width="9" style="1"/>
  </cols>
  <sheetData>
    <row r="2" spans="1:10" ht="21">
      <c r="A2" s="301" t="s">
        <v>4</v>
      </c>
      <c r="B2" s="301"/>
      <c r="C2" s="301"/>
      <c r="D2" s="301"/>
      <c r="E2" s="301"/>
      <c r="F2" s="301"/>
      <c r="G2" s="301"/>
      <c r="H2" s="11"/>
      <c r="I2" s="11"/>
      <c r="J2" s="11"/>
    </row>
    <row r="3" spans="1:10" ht="20.25" customHeight="1"/>
    <row r="4" spans="1:10">
      <c r="A4" s="300" t="s">
        <v>104</v>
      </c>
      <c r="B4" s="300"/>
      <c r="C4" s="300"/>
      <c r="D4" s="300"/>
      <c r="E4" s="300"/>
      <c r="F4" s="300"/>
      <c r="G4" s="300"/>
    </row>
    <row r="5" spans="1:10" ht="19.5" customHeight="1"/>
    <row r="6" spans="1:10" ht="15" customHeight="1">
      <c r="B6" s="1" t="s">
        <v>5</v>
      </c>
    </row>
    <row r="7" spans="1:10" ht="13.5" customHeight="1">
      <c r="F7" s="10" t="s">
        <v>1</v>
      </c>
    </row>
    <row r="8" spans="1:10" ht="9.75" customHeight="1"/>
    <row r="9" spans="1:10">
      <c r="B9" s="304" t="s">
        <v>6</v>
      </c>
      <c r="C9" s="305"/>
      <c r="D9" s="308" t="s">
        <v>7</v>
      </c>
      <c r="E9" s="308" t="s">
        <v>3</v>
      </c>
      <c r="F9" s="308" t="s">
        <v>2</v>
      </c>
    </row>
    <row r="10" spans="1:10">
      <c r="B10" s="306" t="s">
        <v>8</v>
      </c>
      <c r="C10" s="307"/>
      <c r="D10" s="309"/>
      <c r="E10" s="309"/>
      <c r="F10" s="309"/>
    </row>
    <row r="11" spans="1:10" ht="15.75" customHeight="1">
      <c r="B11" s="302" t="s">
        <v>9</v>
      </c>
      <c r="C11" s="303"/>
      <c r="D11" s="12"/>
      <c r="E11" s="13">
        <v>241330755</v>
      </c>
      <c r="F11" s="9">
        <v>241330755</v>
      </c>
    </row>
    <row r="12" spans="1:10" ht="15.75" customHeight="1">
      <c r="B12" s="14"/>
      <c r="C12" s="5" t="s">
        <v>10</v>
      </c>
      <c r="D12" s="29"/>
      <c r="E12" s="15"/>
      <c r="F12" s="16"/>
    </row>
    <row r="13" spans="1:10" ht="15.75" customHeight="1">
      <c r="B13" s="17"/>
      <c r="C13" s="7"/>
      <c r="D13" s="18"/>
      <c r="E13" s="19"/>
      <c r="F13" s="20"/>
    </row>
    <row r="14" spans="1:10" ht="15.75" customHeight="1" thickBot="1">
      <c r="B14" s="21" t="s">
        <v>11</v>
      </c>
      <c r="C14" s="22"/>
      <c r="D14" s="30"/>
      <c r="E14" s="24">
        <f>SUM(E12:E13)</f>
        <v>0</v>
      </c>
      <c r="F14" s="24">
        <f>SUM(F12:F13)</f>
        <v>0</v>
      </c>
    </row>
    <row r="15" spans="1:10" ht="15.75" customHeight="1" thickTop="1">
      <c r="B15" s="21"/>
      <c r="C15" s="25" t="s">
        <v>12</v>
      </c>
      <c r="E15" s="6">
        <f>F15</f>
        <v>0</v>
      </c>
      <c r="F15" s="6">
        <v>0</v>
      </c>
    </row>
    <row r="16" spans="1:10" ht="15.75" customHeight="1">
      <c r="B16" s="21" t="s">
        <v>13</v>
      </c>
      <c r="C16" s="7"/>
      <c r="E16" s="6"/>
      <c r="F16" s="19"/>
    </row>
    <row r="17" spans="2:6" ht="15.75" customHeight="1" thickBot="1">
      <c r="B17" s="7"/>
      <c r="C17" s="26"/>
      <c r="D17" s="27"/>
      <c r="E17" s="24">
        <f>SUM(E15:E16)</f>
        <v>0</v>
      </c>
      <c r="F17" s="24">
        <f>SUM(F15:F16)</f>
        <v>0</v>
      </c>
    </row>
    <row r="18" spans="2:6" ht="15.75" customHeight="1" thickTop="1">
      <c r="B18" s="8"/>
      <c r="C18" s="3" t="s">
        <v>14</v>
      </c>
      <c r="D18" s="31"/>
      <c r="E18" s="28">
        <f>E14-E17</f>
        <v>0</v>
      </c>
      <c r="F18" s="28">
        <f>F14-F17</f>
        <v>0</v>
      </c>
    </row>
    <row r="19" spans="2:6" ht="15.75" customHeight="1">
      <c r="B19" s="14"/>
      <c r="C19" s="5" t="s">
        <v>10</v>
      </c>
      <c r="D19" s="14"/>
      <c r="E19" s="15">
        <f>F19</f>
        <v>0</v>
      </c>
      <c r="F19" s="16">
        <v>0</v>
      </c>
    </row>
    <row r="20" spans="2:6" ht="15.75" customHeight="1">
      <c r="B20" s="17"/>
      <c r="C20" s="7"/>
      <c r="D20" s="18"/>
      <c r="E20" s="19"/>
      <c r="F20" s="20"/>
    </row>
    <row r="21" spans="2:6" ht="15.75" customHeight="1" thickBot="1">
      <c r="B21" s="21" t="s">
        <v>15</v>
      </c>
      <c r="C21" s="22"/>
      <c r="D21" s="23"/>
      <c r="E21" s="24">
        <f>SUM(E19:E20)</f>
        <v>0</v>
      </c>
      <c r="F21" s="24">
        <f>SUM(F19:F20)</f>
        <v>0</v>
      </c>
    </row>
    <row r="22" spans="2:6" ht="15.75" customHeight="1" thickTop="1">
      <c r="B22" s="21"/>
      <c r="C22" s="25" t="s">
        <v>12</v>
      </c>
      <c r="E22" s="6">
        <f>F22</f>
        <v>0</v>
      </c>
      <c r="F22" s="6">
        <v>0</v>
      </c>
    </row>
    <row r="23" spans="2:6" ht="15.75" customHeight="1">
      <c r="B23" s="21" t="s">
        <v>13</v>
      </c>
      <c r="C23" s="7"/>
      <c r="E23" s="6"/>
      <c r="F23" s="19"/>
    </row>
    <row r="24" spans="2:6" ht="15.75" customHeight="1" thickBot="1">
      <c r="B24" s="7"/>
      <c r="C24" s="26"/>
      <c r="D24" s="27"/>
      <c r="E24" s="24">
        <f>SUM(E22:E23)</f>
        <v>0</v>
      </c>
      <c r="F24" s="24">
        <f>SUM(F22:F23)</f>
        <v>0</v>
      </c>
    </row>
    <row r="25" spans="2:6" ht="15.75" customHeight="1" thickTop="1">
      <c r="B25" s="8"/>
      <c r="C25" s="3" t="s">
        <v>14</v>
      </c>
      <c r="D25" s="18"/>
      <c r="E25" s="28">
        <f>E21-E24</f>
        <v>0</v>
      </c>
      <c r="F25" s="28">
        <f>F21-F24</f>
        <v>0</v>
      </c>
    </row>
    <row r="26" spans="2:6" ht="15.75" customHeight="1">
      <c r="B26" s="14"/>
      <c r="C26" s="5" t="s">
        <v>10</v>
      </c>
      <c r="D26" s="14"/>
      <c r="E26" s="15">
        <f>F26</f>
        <v>0</v>
      </c>
      <c r="F26" s="16">
        <v>0</v>
      </c>
    </row>
    <row r="27" spans="2:6" ht="15.75" customHeight="1">
      <c r="B27" s="17"/>
      <c r="C27" s="7"/>
      <c r="D27" s="18"/>
      <c r="E27" s="19"/>
      <c r="F27" s="20"/>
    </row>
    <row r="28" spans="2:6" ht="15.75" customHeight="1" thickBot="1">
      <c r="B28" s="21" t="s">
        <v>16</v>
      </c>
      <c r="C28" s="22"/>
      <c r="D28" s="23"/>
      <c r="E28" s="24">
        <f>SUM(E26:E27)</f>
        <v>0</v>
      </c>
      <c r="F28" s="24">
        <f>SUM(F26:F27)</f>
        <v>0</v>
      </c>
    </row>
    <row r="29" spans="2:6" ht="15.75" customHeight="1" thickTop="1">
      <c r="B29" s="21"/>
      <c r="C29" s="25" t="s">
        <v>12</v>
      </c>
      <c r="E29" s="6">
        <f>F29</f>
        <v>0</v>
      </c>
      <c r="F29" s="6">
        <v>0</v>
      </c>
    </row>
    <row r="30" spans="2:6" ht="15.75" customHeight="1">
      <c r="B30" s="21" t="s">
        <v>13</v>
      </c>
      <c r="C30" s="7"/>
      <c r="E30" s="6"/>
      <c r="F30" s="19"/>
    </row>
    <row r="31" spans="2:6" ht="15.75" customHeight="1" thickBot="1">
      <c r="B31" s="7"/>
      <c r="C31" s="26"/>
      <c r="D31" s="27"/>
      <c r="E31" s="24">
        <f>SUM(E29:E30)</f>
        <v>0</v>
      </c>
      <c r="F31" s="24">
        <f>SUM(F29:F30)</f>
        <v>0</v>
      </c>
    </row>
    <row r="32" spans="2:6" ht="15.75" customHeight="1" thickTop="1">
      <c r="B32" s="8"/>
      <c r="C32" s="3" t="s">
        <v>14</v>
      </c>
      <c r="D32" s="18"/>
      <c r="E32" s="28">
        <f>E28-E31</f>
        <v>0</v>
      </c>
      <c r="F32" s="28">
        <f>F28-F31</f>
        <v>0</v>
      </c>
    </row>
    <row r="33" spans="2:6" ht="15.75" customHeight="1">
      <c r="B33" s="14"/>
      <c r="C33" s="5" t="s">
        <v>10</v>
      </c>
      <c r="D33" s="14"/>
      <c r="E33" s="15">
        <f>F33</f>
        <v>0</v>
      </c>
      <c r="F33" s="16">
        <v>0</v>
      </c>
    </row>
    <row r="34" spans="2:6" ht="15.75" customHeight="1">
      <c r="B34" s="17"/>
      <c r="C34" s="7"/>
      <c r="D34" s="18"/>
      <c r="E34" s="19"/>
      <c r="F34" s="20"/>
    </row>
    <row r="35" spans="2:6" ht="15.75" customHeight="1" thickBot="1">
      <c r="B35" s="21" t="s">
        <v>17</v>
      </c>
      <c r="C35" s="22"/>
      <c r="D35" s="23"/>
      <c r="E35" s="24">
        <f>SUM(E33:E34)</f>
        <v>0</v>
      </c>
      <c r="F35" s="24">
        <f>SUM(F33:F34)</f>
        <v>0</v>
      </c>
    </row>
    <row r="36" spans="2:6" ht="15.75" customHeight="1" thickTop="1">
      <c r="B36" s="21"/>
      <c r="C36" s="25" t="s">
        <v>12</v>
      </c>
      <c r="E36" s="6">
        <f>F36</f>
        <v>0</v>
      </c>
      <c r="F36" s="6">
        <v>0</v>
      </c>
    </row>
    <row r="37" spans="2:6" ht="15.75" customHeight="1">
      <c r="B37" s="21" t="s">
        <v>13</v>
      </c>
      <c r="C37" s="7"/>
      <c r="E37" s="6"/>
      <c r="F37" s="19"/>
    </row>
    <row r="38" spans="2:6" ht="15.75" customHeight="1" thickBot="1">
      <c r="B38" s="7"/>
      <c r="C38" s="26"/>
      <c r="D38" s="27"/>
      <c r="E38" s="24">
        <f>SUM(E36:E37)</f>
        <v>0</v>
      </c>
      <c r="F38" s="24">
        <f>SUM(F36:F37)</f>
        <v>0</v>
      </c>
    </row>
    <row r="39" spans="2:6" ht="15.75" customHeight="1" thickTop="1">
      <c r="B39" s="8"/>
      <c r="C39" s="3" t="s">
        <v>14</v>
      </c>
      <c r="D39" s="18"/>
      <c r="E39" s="28">
        <f>E35-E38</f>
        <v>0</v>
      </c>
      <c r="F39" s="28">
        <f>F35-F38</f>
        <v>0</v>
      </c>
    </row>
    <row r="40" spans="2:6" ht="15.75" customHeight="1">
      <c r="B40" s="302" t="s">
        <v>18</v>
      </c>
      <c r="C40" s="303"/>
      <c r="D40" s="4"/>
      <c r="E40" s="13">
        <f>E11+E18+E25+E32+E39</f>
        <v>241330755</v>
      </c>
      <c r="F40" s="9">
        <f>F11+F18+F25+F32+F39</f>
        <v>241330755</v>
      </c>
    </row>
    <row r="49" spans="1:7">
      <c r="A49" s="300"/>
      <c r="B49" s="300"/>
      <c r="C49" s="300"/>
      <c r="D49" s="300"/>
      <c r="E49" s="300"/>
      <c r="F49" s="300"/>
      <c r="G49" s="300"/>
    </row>
  </sheetData>
  <sheetProtection password="EE56" sheet="1" formatCells="0" formatColumns="0" formatRows="0" insertColumns="0" insertRows="0" insertHyperlinks="0" deleteColumns="0" deleteRows="0" sort="0" autoFilter="0" pivotTables="0"/>
  <mergeCells count="10">
    <mergeCell ref="A49:G49"/>
    <mergeCell ref="A2:G2"/>
    <mergeCell ref="B11:C11"/>
    <mergeCell ref="B40:C40"/>
    <mergeCell ref="A4:G4"/>
    <mergeCell ref="B9:C9"/>
    <mergeCell ref="B10:C10"/>
    <mergeCell ref="D9:D10"/>
    <mergeCell ref="E9:E10"/>
    <mergeCell ref="F9:F10"/>
  </mergeCells>
  <phoneticPr fontId="4"/>
  <pageMargins left="0.75" right="0.75" top="1" bottom="1" header="0.51200000000000001" footer="0.51200000000000001"/>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activeCell="A2" sqref="A2"/>
    </sheetView>
  </sheetViews>
  <sheetFormatPr defaultRowHeight="13.5"/>
  <cols>
    <col min="1" max="1" width="10.875" style="33" bestFit="1" customWidth="1"/>
    <col min="2" max="2" width="5.25" style="33" bestFit="1" customWidth="1"/>
    <col min="3" max="3" width="7.125" style="33" bestFit="1" customWidth="1"/>
    <col min="4" max="4" width="7" style="33" bestFit="1" customWidth="1"/>
    <col min="5" max="5" width="7" style="33" customWidth="1"/>
    <col min="6" max="6" width="13" style="33" bestFit="1" customWidth="1"/>
    <col min="7" max="7" width="12.875" style="33" customWidth="1"/>
    <col min="8" max="10" width="13.125" style="33" bestFit="1" customWidth="1"/>
    <col min="11" max="11" width="11.875" style="33" bestFit="1" customWidth="1"/>
    <col min="12" max="12" width="8.375" style="33" bestFit="1" customWidth="1"/>
    <col min="13" max="13" width="9" style="33"/>
    <col min="14" max="14" width="8.25" style="33" bestFit="1" customWidth="1"/>
    <col min="15" max="16384" width="9" style="33"/>
  </cols>
  <sheetData>
    <row r="1" spans="1:14">
      <c r="A1" s="310" t="s">
        <v>167</v>
      </c>
      <c r="B1" s="311"/>
      <c r="C1" s="311"/>
      <c r="D1" s="311"/>
      <c r="E1" s="311"/>
      <c r="F1" s="311"/>
      <c r="G1" s="311"/>
      <c r="H1" s="311"/>
      <c r="I1" s="311"/>
      <c r="J1" s="311"/>
      <c r="K1" s="311"/>
      <c r="L1" s="311"/>
      <c r="M1" s="32"/>
    </row>
    <row r="2" spans="1:14">
      <c r="A2" s="32" t="s">
        <v>19</v>
      </c>
      <c r="N2" s="33" t="s">
        <v>71</v>
      </c>
    </row>
    <row r="3" spans="1:14">
      <c r="B3" s="312" t="s">
        <v>20</v>
      </c>
      <c r="C3" s="312"/>
      <c r="D3" s="312"/>
      <c r="E3" s="34"/>
      <c r="G3" s="313" t="s">
        <v>21</v>
      </c>
      <c r="H3" s="314"/>
      <c r="I3" s="314"/>
      <c r="J3" s="314"/>
      <c r="K3" s="314"/>
      <c r="L3" s="314"/>
      <c r="M3" s="314"/>
      <c r="N3" s="315"/>
    </row>
    <row r="4" spans="1:14" s="36" customFormat="1" ht="27">
      <c r="A4" s="35" t="s">
        <v>22</v>
      </c>
      <c r="B4" s="35" t="s">
        <v>23</v>
      </c>
      <c r="C4" s="35" t="s">
        <v>24</v>
      </c>
      <c r="D4" s="35" t="s">
        <v>25</v>
      </c>
      <c r="E4" s="35" t="s">
        <v>26</v>
      </c>
      <c r="F4" s="35" t="s">
        <v>0</v>
      </c>
      <c r="G4" s="35" t="s">
        <v>27</v>
      </c>
      <c r="H4" s="35" t="s">
        <v>28</v>
      </c>
      <c r="I4" s="57" t="s">
        <v>67</v>
      </c>
      <c r="J4" s="35" t="s">
        <v>30</v>
      </c>
      <c r="K4" s="35" t="s">
        <v>31</v>
      </c>
      <c r="L4" s="35" t="s">
        <v>64</v>
      </c>
      <c r="M4" s="57" t="s">
        <v>65</v>
      </c>
      <c r="N4" s="57" t="s">
        <v>66</v>
      </c>
    </row>
    <row r="5" spans="1:14" ht="39.950000000000003" customHeight="1">
      <c r="A5" s="64" t="s">
        <v>105</v>
      </c>
      <c r="B5" s="35"/>
      <c r="C5" s="35"/>
      <c r="D5" s="35"/>
      <c r="E5" s="37">
        <v>40268</v>
      </c>
      <c r="F5" s="38">
        <f t="shared" ref="F5:F20" si="0">G5+H5+I5+J5+K5+L5+M5+N5</f>
        <v>-1811170</v>
      </c>
      <c r="G5" s="38"/>
      <c r="H5" s="38">
        <v>-163006</v>
      </c>
      <c r="I5" s="38">
        <v>-905585</v>
      </c>
      <c r="J5" s="38">
        <v>-271675</v>
      </c>
      <c r="K5" s="38">
        <v>-470904</v>
      </c>
      <c r="L5" s="38"/>
      <c r="M5" s="63"/>
      <c r="N5" s="63"/>
    </row>
    <row r="6" spans="1:14" ht="39.950000000000003" customHeight="1">
      <c r="A6" s="64" t="s">
        <v>105</v>
      </c>
      <c r="B6" s="35"/>
      <c r="C6" s="35"/>
      <c r="D6" s="35"/>
      <c r="E6" s="37">
        <v>40268</v>
      </c>
      <c r="F6" s="38">
        <f t="shared" si="0"/>
        <v>-40282</v>
      </c>
      <c r="G6" s="38"/>
      <c r="H6" s="38">
        <v>-3626</v>
      </c>
      <c r="I6" s="38">
        <v>-20141</v>
      </c>
      <c r="J6" s="38">
        <v>-6042</v>
      </c>
      <c r="K6" s="38">
        <v>-10473</v>
      </c>
      <c r="L6" s="38"/>
      <c r="M6" s="63"/>
      <c r="N6" s="63"/>
    </row>
    <row r="7" spans="1:14" ht="39.950000000000003" customHeight="1">
      <c r="A7" s="64" t="s">
        <v>105</v>
      </c>
      <c r="B7" s="35"/>
      <c r="C7" s="35"/>
      <c r="D7" s="35"/>
      <c r="E7" s="37">
        <v>40268</v>
      </c>
      <c r="F7" s="38">
        <f t="shared" si="0"/>
        <v>-8885</v>
      </c>
      <c r="G7" s="38"/>
      <c r="H7" s="38">
        <v>-801</v>
      </c>
      <c r="I7" s="38">
        <v>-4442</v>
      </c>
      <c r="J7" s="38">
        <v>-1332</v>
      </c>
      <c r="K7" s="38">
        <v>-2310</v>
      </c>
      <c r="L7" s="38"/>
      <c r="M7" s="63"/>
      <c r="N7" s="63"/>
    </row>
    <row r="8" spans="1:14" ht="39.950000000000003" customHeight="1">
      <c r="A8" s="64" t="s">
        <v>105</v>
      </c>
      <c r="B8" s="35"/>
      <c r="C8" s="35"/>
      <c r="D8" s="35"/>
      <c r="E8" s="37">
        <v>40268</v>
      </c>
      <c r="F8" s="38">
        <f t="shared" si="0"/>
        <v>-41467</v>
      </c>
      <c r="G8" s="38"/>
      <c r="H8" s="38">
        <v>-3733</v>
      </c>
      <c r="I8" s="38">
        <v>-20733</v>
      </c>
      <c r="J8" s="38">
        <v>-6220</v>
      </c>
      <c r="K8" s="38">
        <v>-10781</v>
      </c>
      <c r="L8" s="38"/>
      <c r="M8" s="63"/>
      <c r="N8" s="63"/>
    </row>
    <row r="9" spans="1:14" ht="39.950000000000003" customHeight="1">
      <c r="A9" s="64" t="s">
        <v>105</v>
      </c>
      <c r="B9" s="35"/>
      <c r="C9" s="35"/>
      <c r="D9" s="35"/>
      <c r="E9" s="37">
        <v>40268</v>
      </c>
      <c r="F9" s="38">
        <f t="shared" si="0"/>
        <v>-27842</v>
      </c>
      <c r="G9" s="38"/>
      <c r="H9" s="38">
        <v>-2507</v>
      </c>
      <c r="I9" s="38">
        <v>-13921</v>
      </c>
      <c r="J9" s="38">
        <v>-4176</v>
      </c>
      <c r="K9" s="38">
        <v>-7238</v>
      </c>
      <c r="L9" s="38"/>
      <c r="M9" s="63"/>
      <c r="N9" s="63"/>
    </row>
    <row r="10" spans="1:14" ht="39.950000000000003" customHeight="1">
      <c r="A10" s="64" t="s">
        <v>105</v>
      </c>
      <c r="B10" s="35"/>
      <c r="C10" s="35"/>
      <c r="D10" s="35"/>
      <c r="E10" s="37">
        <v>40268</v>
      </c>
      <c r="F10" s="38">
        <f t="shared" si="0"/>
        <v>-14481</v>
      </c>
      <c r="G10" s="38"/>
      <c r="H10" s="38">
        <v>-1304</v>
      </c>
      <c r="I10" s="38">
        <v>-7240</v>
      </c>
      <c r="J10" s="38">
        <v>-2172</v>
      </c>
      <c r="K10" s="38">
        <v>-3765</v>
      </c>
      <c r="L10" s="38"/>
      <c r="M10" s="63"/>
      <c r="N10" s="63"/>
    </row>
    <row r="11" spans="1:14" ht="39.950000000000003" customHeight="1">
      <c r="A11" s="64" t="s">
        <v>105</v>
      </c>
      <c r="B11" s="35"/>
      <c r="C11" s="35"/>
      <c r="D11" s="35"/>
      <c r="E11" s="37">
        <v>40268</v>
      </c>
      <c r="F11" s="38">
        <f t="shared" si="0"/>
        <v>-6495</v>
      </c>
      <c r="G11" s="38"/>
      <c r="H11" s="38">
        <v>-586</v>
      </c>
      <c r="I11" s="38">
        <v>-3247</v>
      </c>
      <c r="J11" s="38">
        <v>-974</v>
      </c>
      <c r="K11" s="38">
        <v>-1688</v>
      </c>
      <c r="L11" s="38"/>
      <c r="M11" s="63"/>
      <c r="N11" s="63"/>
    </row>
    <row r="12" spans="1:14" ht="39.950000000000003" customHeight="1">
      <c r="A12" s="64" t="s">
        <v>105</v>
      </c>
      <c r="B12" s="35"/>
      <c r="C12" s="35"/>
      <c r="D12" s="35"/>
      <c r="E12" s="37">
        <v>40268</v>
      </c>
      <c r="F12" s="38">
        <f t="shared" si="0"/>
        <v>-3136</v>
      </c>
      <c r="G12" s="38"/>
      <c r="H12" s="38">
        <v>-283</v>
      </c>
      <c r="I12" s="38">
        <v>-1568</v>
      </c>
      <c r="J12" s="38">
        <v>-470</v>
      </c>
      <c r="K12" s="38">
        <v>-815</v>
      </c>
      <c r="L12" s="38"/>
      <c r="M12" s="63"/>
      <c r="N12" s="63"/>
    </row>
    <row r="13" spans="1:14" ht="39.950000000000003" customHeight="1">
      <c r="A13" s="64" t="s">
        <v>105</v>
      </c>
      <c r="B13" s="35"/>
      <c r="C13" s="35"/>
      <c r="D13" s="35"/>
      <c r="E13" s="37">
        <v>40268</v>
      </c>
      <c r="F13" s="38">
        <f t="shared" si="0"/>
        <v>-25178</v>
      </c>
      <c r="G13" s="38"/>
      <c r="H13" s="38">
        <v>-2267</v>
      </c>
      <c r="I13" s="38">
        <v>-12589</v>
      </c>
      <c r="J13" s="38">
        <v>-3776</v>
      </c>
      <c r="K13" s="38">
        <v>-6546</v>
      </c>
      <c r="L13" s="38"/>
      <c r="M13" s="63"/>
      <c r="N13" s="63"/>
    </row>
    <row r="14" spans="1:14" ht="39.950000000000003" customHeight="1">
      <c r="A14" s="64" t="s">
        <v>105</v>
      </c>
      <c r="B14" s="35"/>
      <c r="C14" s="35"/>
      <c r="D14" s="35"/>
      <c r="E14" s="37">
        <v>40268</v>
      </c>
      <c r="F14" s="38">
        <f t="shared" si="0"/>
        <v>-9767</v>
      </c>
      <c r="G14" s="38"/>
      <c r="H14" s="38">
        <v>-880</v>
      </c>
      <c r="I14" s="38">
        <v>-4883</v>
      </c>
      <c r="J14" s="38">
        <v>-1465</v>
      </c>
      <c r="K14" s="38">
        <v>-2539</v>
      </c>
      <c r="L14" s="38"/>
      <c r="M14" s="63"/>
      <c r="N14" s="63"/>
    </row>
    <row r="15" spans="1:14" ht="39.950000000000003" customHeight="1">
      <c r="A15" s="64" t="s">
        <v>105</v>
      </c>
      <c r="B15" s="35"/>
      <c r="C15" s="35"/>
      <c r="D15" s="35"/>
      <c r="E15" s="37">
        <v>40268</v>
      </c>
      <c r="F15" s="38">
        <f t="shared" si="0"/>
        <v>-2517</v>
      </c>
      <c r="G15" s="38"/>
      <c r="H15" s="38">
        <v>-228</v>
      </c>
      <c r="I15" s="38">
        <v>-1258</v>
      </c>
      <c r="J15" s="38">
        <v>-377</v>
      </c>
      <c r="K15" s="38">
        <v>-654</v>
      </c>
      <c r="L15" s="38"/>
      <c r="M15" s="63"/>
      <c r="N15" s="63"/>
    </row>
    <row r="16" spans="1:14" ht="39.950000000000003" customHeight="1">
      <c r="A16" s="64" t="s">
        <v>105</v>
      </c>
      <c r="B16" s="35"/>
      <c r="C16" s="35"/>
      <c r="D16" s="35"/>
      <c r="E16" s="37">
        <v>40268</v>
      </c>
      <c r="F16" s="38">
        <f t="shared" si="0"/>
        <v>-4195</v>
      </c>
      <c r="G16" s="38"/>
      <c r="H16" s="38">
        <v>-379</v>
      </c>
      <c r="I16" s="38">
        <v>-2097</v>
      </c>
      <c r="J16" s="38">
        <v>-629</v>
      </c>
      <c r="K16" s="38">
        <v>-1090</v>
      </c>
      <c r="L16" s="38"/>
      <c r="M16" s="63"/>
      <c r="N16" s="63"/>
    </row>
    <row r="17" spans="1:14" ht="39.950000000000003" customHeight="1">
      <c r="A17" s="64" t="s">
        <v>105</v>
      </c>
      <c r="B17" s="35"/>
      <c r="C17" s="35"/>
      <c r="D17" s="35"/>
      <c r="E17" s="37">
        <v>40268</v>
      </c>
      <c r="F17" s="38">
        <f t="shared" si="0"/>
        <v>-14340</v>
      </c>
      <c r="G17" s="38"/>
      <c r="H17" s="38">
        <v>-1291</v>
      </c>
      <c r="I17" s="38">
        <v>-7170</v>
      </c>
      <c r="J17" s="38">
        <v>-2151</v>
      </c>
      <c r="K17" s="38">
        <v>-3728</v>
      </c>
      <c r="L17" s="38"/>
      <c r="M17" s="63"/>
      <c r="N17" s="63"/>
    </row>
    <row r="18" spans="1:14" ht="39.950000000000003" customHeight="1">
      <c r="A18" s="64" t="s">
        <v>105</v>
      </c>
      <c r="B18" s="35"/>
      <c r="C18" s="35"/>
      <c r="D18" s="35"/>
      <c r="E18" s="37">
        <v>40268</v>
      </c>
      <c r="F18" s="38">
        <f t="shared" si="0"/>
        <v>-11478</v>
      </c>
      <c r="G18" s="38"/>
      <c r="H18" s="38">
        <v>-1034</v>
      </c>
      <c r="I18" s="38">
        <v>-5739</v>
      </c>
      <c r="J18" s="38">
        <v>-1721</v>
      </c>
      <c r="K18" s="38">
        <v>-2984</v>
      </c>
      <c r="L18" s="38"/>
      <c r="M18" s="63"/>
      <c r="N18" s="63"/>
    </row>
    <row r="19" spans="1:14" ht="39.950000000000003" customHeight="1">
      <c r="A19" s="64" t="s">
        <v>105</v>
      </c>
      <c r="B19" s="35"/>
      <c r="C19" s="35"/>
      <c r="D19" s="35"/>
      <c r="E19" s="37">
        <v>40268</v>
      </c>
      <c r="F19" s="38">
        <f t="shared" si="0"/>
        <v>-114750</v>
      </c>
      <c r="G19" s="38"/>
      <c r="H19" s="38">
        <v>-10328</v>
      </c>
      <c r="I19" s="38">
        <v>-57375</v>
      </c>
      <c r="J19" s="38">
        <v>-17212</v>
      </c>
      <c r="K19" s="38">
        <v>-29835</v>
      </c>
      <c r="L19" s="38"/>
      <c r="M19" s="63"/>
      <c r="N19" s="63"/>
    </row>
    <row r="20" spans="1:14" ht="39.950000000000003" customHeight="1">
      <c r="A20" s="64" t="s">
        <v>105</v>
      </c>
      <c r="B20" s="35"/>
      <c r="C20" s="35"/>
      <c r="D20" s="35"/>
      <c r="E20" s="37">
        <v>40268</v>
      </c>
      <c r="F20" s="38">
        <f t="shared" si="0"/>
        <v>-103515</v>
      </c>
      <c r="G20" s="38"/>
      <c r="H20" s="38">
        <v>-9318</v>
      </c>
      <c r="I20" s="38">
        <v>-51757</v>
      </c>
      <c r="J20" s="38">
        <v>-15527</v>
      </c>
      <c r="K20" s="38">
        <v>-26913</v>
      </c>
      <c r="L20" s="38"/>
      <c r="M20" s="63"/>
      <c r="N20" s="63"/>
    </row>
    <row r="21" spans="1:14" ht="39.950000000000003" customHeight="1">
      <c r="A21" s="64" t="s">
        <v>105</v>
      </c>
      <c r="B21" s="35"/>
      <c r="C21" s="35"/>
      <c r="D21" s="35"/>
      <c r="E21" s="37">
        <v>40268</v>
      </c>
      <c r="F21" s="38">
        <f>G21+H21+I21+J21+K21+L21+M21+N21</f>
        <v>-63315</v>
      </c>
      <c r="G21" s="38"/>
      <c r="H21" s="38">
        <v>-5700</v>
      </c>
      <c r="I21" s="38">
        <v>-31657</v>
      </c>
      <c r="J21" s="38">
        <v>-9497</v>
      </c>
      <c r="K21" s="38">
        <v>-16461</v>
      </c>
      <c r="L21" s="38"/>
      <c r="M21" s="63"/>
      <c r="N21" s="63"/>
    </row>
    <row r="22" spans="1:14">
      <c r="A22" s="39"/>
      <c r="B22" s="39"/>
      <c r="C22" s="39"/>
      <c r="D22" s="39"/>
      <c r="E22" s="39"/>
      <c r="F22" s="40">
        <f t="shared" ref="F22:N22" si="1">SUM(F5:F21)</f>
        <v>-2302813</v>
      </c>
      <c r="G22" s="40">
        <f t="shared" si="1"/>
        <v>0</v>
      </c>
      <c r="H22" s="40">
        <f t="shared" si="1"/>
        <v>-207271</v>
      </c>
      <c r="I22" s="40">
        <f t="shared" si="1"/>
        <v>-1151402</v>
      </c>
      <c r="J22" s="40">
        <f t="shared" si="1"/>
        <v>-345416</v>
      </c>
      <c r="K22" s="40">
        <f t="shared" si="1"/>
        <v>-598724</v>
      </c>
      <c r="L22" s="40">
        <f t="shared" si="1"/>
        <v>0</v>
      </c>
      <c r="M22" s="40">
        <f t="shared" si="1"/>
        <v>0</v>
      </c>
      <c r="N22" s="40">
        <f t="shared" si="1"/>
        <v>0</v>
      </c>
    </row>
  </sheetData>
  <sheetProtection password="EE56" sheet="1" formatCells="0" formatColumns="0" formatRows="0" insertColumns="0" insertRows="0" insertHyperlinks="0" deleteColumns="0" deleteRows="0" sort="0" autoFilter="0" pivotTables="0"/>
  <mergeCells count="3">
    <mergeCell ref="A1:L1"/>
    <mergeCell ref="B3:D3"/>
    <mergeCell ref="G3:N3"/>
  </mergeCells>
  <phoneticPr fontId="5"/>
  <pageMargins left="0.55118110236220474" right="0.35433070866141736" top="0.98425196850393704" bottom="0.98425196850393704" header="0.51181102362204722" footer="0.51181102362204722"/>
  <pageSetup paperSize="8"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75" zoomScaleNormal="75" workbookViewId="0">
      <selection activeCell="A2" sqref="A2"/>
    </sheetView>
  </sheetViews>
  <sheetFormatPr defaultRowHeight="13.5"/>
  <cols>
    <col min="1" max="1" width="9" style="84"/>
    <col min="2" max="2" width="3.5" style="84" customWidth="1"/>
    <col min="3" max="4" width="9" style="84"/>
    <col min="5" max="5" width="16.375" style="84" customWidth="1"/>
    <col min="6" max="6" width="13.25" style="84" bestFit="1" customWidth="1"/>
    <col min="7" max="7" width="12.625" style="84" bestFit="1" customWidth="1"/>
    <col min="8" max="9" width="13" style="84" bestFit="1" customWidth="1"/>
    <col min="10" max="10" width="16.625" style="84" bestFit="1" customWidth="1"/>
    <col min="11" max="16384" width="9" style="84"/>
  </cols>
  <sheetData>
    <row r="1" spans="1:10" ht="24">
      <c r="A1" s="316" t="s">
        <v>166</v>
      </c>
      <c r="B1" s="316"/>
      <c r="C1" s="316"/>
      <c r="D1" s="316"/>
      <c r="E1" s="316"/>
      <c r="F1" s="316"/>
      <c r="G1" s="316"/>
      <c r="H1" s="316"/>
      <c r="I1" s="316"/>
      <c r="J1" s="316"/>
    </row>
    <row r="2" spans="1:10" ht="14.25" customHeight="1">
      <c r="C2" s="85"/>
      <c r="E2" s="84" t="s">
        <v>132</v>
      </c>
    </row>
    <row r="3" spans="1:10" ht="40.5">
      <c r="B3" s="86"/>
      <c r="C3" s="87"/>
      <c r="D3" s="87"/>
      <c r="E3" s="88" t="s">
        <v>133</v>
      </c>
      <c r="F3" s="89" t="s">
        <v>134</v>
      </c>
      <c r="G3" s="90" t="s">
        <v>135</v>
      </c>
      <c r="H3" s="90" t="s">
        <v>136</v>
      </c>
      <c r="I3" s="90" t="s">
        <v>137</v>
      </c>
      <c r="J3" s="90" t="s">
        <v>138</v>
      </c>
    </row>
    <row r="4" spans="1:10" ht="14.25">
      <c r="B4" s="91"/>
      <c r="C4" s="92" t="s">
        <v>139</v>
      </c>
      <c r="D4" s="93"/>
      <c r="E4" s="94">
        <v>168800000</v>
      </c>
      <c r="F4" s="95">
        <v>168800000</v>
      </c>
      <c r="G4" s="96"/>
      <c r="H4" s="96"/>
      <c r="I4" s="96"/>
      <c r="J4" s="96">
        <f t="shared" ref="J4:J31" si="0">SUM(F4:I4)</f>
        <v>168800000</v>
      </c>
    </row>
    <row r="5" spans="1:10" ht="14.25">
      <c r="B5" s="91"/>
      <c r="C5" s="92"/>
      <c r="D5" s="93"/>
      <c r="E5" s="97" t="s">
        <v>140</v>
      </c>
      <c r="F5" s="95"/>
      <c r="G5" s="96"/>
      <c r="H5" s="96"/>
      <c r="I5" s="96"/>
      <c r="J5" s="96">
        <f t="shared" si="0"/>
        <v>0</v>
      </c>
    </row>
    <row r="6" spans="1:10" ht="15" thickBot="1">
      <c r="B6" s="91"/>
      <c r="C6" s="92"/>
      <c r="D6" s="93"/>
      <c r="E6" s="97" t="s">
        <v>141</v>
      </c>
      <c r="F6" s="95">
        <v>0</v>
      </c>
      <c r="G6" s="96"/>
      <c r="H6" s="96"/>
      <c r="I6" s="96"/>
      <c r="J6" s="98">
        <f t="shared" si="0"/>
        <v>0</v>
      </c>
    </row>
    <row r="7" spans="1:10" ht="15" thickBot="1">
      <c r="B7" s="91"/>
      <c r="C7" s="92"/>
      <c r="D7" s="93"/>
      <c r="E7" s="99" t="s">
        <v>142</v>
      </c>
      <c r="F7" s="100">
        <f>F4-F5+F6</f>
        <v>168800000</v>
      </c>
      <c r="G7" s="94">
        <f>G4-G5+G6</f>
        <v>0</v>
      </c>
      <c r="H7" s="94">
        <f>H4-H5+H6</f>
        <v>0</v>
      </c>
      <c r="I7" s="101">
        <f>I4-I5+I6</f>
        <v>0</v>
      </c>
      <c r="J7" s="102">
        <f t="shared" si="0"/>
        <v>168800000</v>
      </c>
    </row>
    <row r="8" spans="1:10" ht="14.25">
      <c r="B8" s="91"/>
      <c r="C8" s="92" t="s">
        <v>143</v>
      </c>
      <c r="D8" s="93"/>
      <c r="E8" s="94">
        <v>0</v>
      </c>
      <c r="F8" s="95">
        <v>0</v>
      </c>
      <c r="G8" s="96"/>
      <c r="H8" s="96"/>
      <c r="I8" s="96"/>
      <c r="J8" s="96">
        <f t="shared" si="0"/>
        <v>0</v>
      </c>
    </row>
    <row r="9" spans="1:10" ht="14.25">
      <c r="B9" s="91"/>
      <c r="C9" s="92"/>
      <c r="D9" s="93"/>
      <c r="E9" s="97" t="s">
        <v>140</v>
      </c>
      <c r="F9" s="95"/>
      <c r="G9" s="103"/>
      <c r="H9" s="96"/>
      <c r="I9" s="96"/>
      <c r="J9" s="96">
        <f t="shared" si="0"/>
        <v>0</v>
      </c>
    </row>
    <row r="10" spans="1:10" ht="15" thickBot="1">
      <c r="B10" s="91"/>
      <c r="C10" s="92"/>
      <c r="D10" s="93"/>
      <c r="E10" s="97" t="s">
        <v>141</v>
      </c>
      <c r="F10" s="104"/>
      <c r="G10" s="96"/>
      <c r="H10" s="96"/>
      <c r="I10" s="96"/>
      <c r="J10" s="98">
        <f t="shared" si="0"/>
        <v>0</v>
      </c>
    </row>
    <row r="11" spans="1:10" ht="15" thickBot="1">
      <c r="B11" s="91"/>
      <c r="C11" s="92"/>
      <c r="D11" s="93"/>
      <c r="E11" s="99" t="s">
        <v>142</v>
      </c>
      <c r="F11" s="100">
        <f>F8-F9+F10</f>
        <v>0</v>
      </c>
      <c r="G11" s="94">
        <f>G8-G9+G10</f>
        <v>0</v>
      </c>
      <c r="H11" s="94">
        <f>H8-H9+H10</f>
        <v>0</v>
      </c>
      <c r="I11" s="101">
        <f>I8-I9+I10</f>
        <v>0</v>
      </c>
      <c r="J11" s="102">
        <f t="shared" si="0"/>
        <v>0</v>
      </c>
    </row>
    <row r="12" spans="1:10">
      <c r="B12" s="91"/>
      <c r="C12" s="92" t="s">
        <v>144</v>
      </c>
      <c r="D12" s="105"/>
      <c r="E12" s="94">
        <v>0</v>
      </c>
      <c r="F12" s="95">
        <v>0</v>
      </c>
      <c r="G12" s="96"/>
      <c r="H12" s="96"/>
      <c r="I12" s="96"/>
      <c r="J12" s="96">
        <f t="shared" si="0"/>
        <v>0</v>
      </c>
    </row>
    <row r="13" spans="1:10">
      <c r="B13" s="91"/>
      <c r="C13" s="92"/>
      <c r="D13" s="105"/>
      <c r="E13" s="97" t="s">
        <v>140</v>
      </c>
      <c r="F13" s="95"/>
      <c r="G13" s="96"/>
      <c r="H13" s="96"/>
      <c r="I13" s="96"/>
      <c r="J13" s="96">
        <f t="shared" si="0"/>
        <v>0</v>
      </c>
    </row>
    <row r="14" spans="1:10" ht="14.25" thickBot="1">
      <c r="B14" s="91"/>
      <c r="C14" s="92"/>
      <c r="D14" s="105"/>
      <c r="E14" s="97" t="s">
        <v>141</v>
      </c>
      <c r="F14" s="95"/>
      <c r="G14" s="96"/>
      <c r="H14" s="96"/>
      <c r="I14" s="96"/>
      <c r="J14" s="98">
        <f t="shared" si="0"/>
        <v>0</v>
      </c>
    </row>
    <row r="15" spans="1:10" ht="14.25" thickBot="1">
      <c r="B15" s="91"/>
      <c r="C15" s="92"/>
      <c r="D15" s="105"/>
      <c r="E15" s="99" t="s">
        <v>142</v>
      </c>
      <c r="F15" s="100">
        <f>F12-F13+F14</f>
        <v>0</v>
      </c>
      <c r="G15" s="94">
        <f>G12-G13+G14</f>
        <v>0</v>
      </c>
      <c r="H15" s="94">
        <f>H12-H13+H14</f>
        <v>0</v>
      </c>
      <c r="I15" s="101">
        <f>I12-I13+I14</f>
        <v>0</v>
      </c>
      <c r="J15" s="102">
        <f t="shared" si="0"/>
        <v>0</v>
      </c>
    </row>
    <row r="16" spans="1:10">
      <c r="B16" s="91"/>
      <c r="C16" s="92" t="s">
        <v>145</v>
      </c>
      <c r="D16" s="92"/>
      <c r="E16" s="94">
        <v>20000000</v>
      </c>
      <c r="F16" s="95">
        <v>0</v>
      </c>
      <c r="G16" s="96"/>
      <c r="H16" s="96"/>
      <c r="I16" s="96">
        <v>20000000</v>
      </c>
      <c r="J16" s="96">
        <f t="shared" si="0"/>
        <v>20000000</v>
      </c>
    </row>
    <row r="17" spans="2:10">
      <c r="B17" s="91"/>
      <c r="C17" s="92"/>
      <c r="D17" s="92"/>
      <c r="E17" s="97" t="s">
        <v>140</v>
      </c>
      <c r="F17" s="95"/>
      <c r="G17" s="96"/>
      <c r="H17" s="96"/>
      <c r="I17" s="96"/>
      <c r="J17" s="96">
        <f t="shared" si="0"/>
        <v>0</v>
      </c>
    </row>
    <row r="18" spans="2:10" ht="14.25" thickBot="1">
      <c r="B18" s="91"/>
      <c r="C18" s="92"/>
      <c r="D18" s="92"/>
      <c r="E18" s="97" t="s">
        <v>141</v>
      </c>
      <c r="F18" s="95"/>
      <c r="G18" s="96"/>
      <c r="H18" s="96"/>
      <c r="I18" s="96"/>
      <c r="J18" s="98">
        <f t="shared" si="0"/>
        <v>0</v>
      </c>
    </row>
    <row r="19" spans="2:10" ht="14.25" thickBot="1">
      <c r="B19" s="91"/>
      <c r="C19" s="92"/>
      <c r="D19" s="92"/>
      <c r="E19" s="99" t="s">
        <v>142</v>
      </c>
      <c r="F19" s="100">
        <f>F16-F17+F18</f>
        <v>0</v>
      </c>
      <c r="G19" s="94">
        <f>G16-G17+G18</f>
        <v>0</v>
      </c>
      <c r="H19" s="94">
        <f>H16-H17+H18</f>
        <v>0</v>
      </c>
      <c r="I19" s="101">
        <f>I16-I17+I18</f>
        <v>20000000</v>
      </c>
      <c r="J19" s="102">
        <f t="shared" si="0"/>
        <v>20000000</v>
      </c>
    </row>
    <row r="20" spans="2:10">
      <c r="B20" s="91"/>
      <c r="C20" s="92" t="s">
        <v>146</v>
      </c>
      <c r="D20" s="92"/>
      <c r="E20" s="94">
        <v>0</v>
      </c>
      <c r="F20" s="95">
        <v>0</v>
      </c>
      <c r="G20" s="96"/>
      <c r="H20" s="96"/>
      <c r="I20" s="96"/>
      <c r="J20" s="96">
        <f t="shared" si="0"/>
        <v>0</v>
      </c>
    </row>
    <row r="21" spans="2:10">
      <c r="B21" s="91"/>
      <c r="C21" s="92"/>
      <c r="D21" s="92"/>
      <c r="E21" s="97" t="s">
        <v>140</v>
      </c>
      <c r="F21" s="95"/>
      <c r="G21" s="96"/>
      <c r="H21" s="96"/>
      <c r="I21" s="96"/>
      <c r="J21" s="96">
        <f t="shared" si="0"/>
        <v>0</v>
      </c>
    </row>
    <row r="22" spans="2:10" ht="14.25" thickBot="1">
      <c r="B22" s="91"/>
      <c r="C22" s="92"/>
      <c r="D22" s="92"/>
      <c r="E22" s="97" t="s">
        <v>141</v>
      </c>
      <c r="F22" s="95">
        <v>0</v>
      </c>
      <c r="G22" s="96"/>
      <c r="H22" s="96"/>
      <c r="I22" s="96"/>
      <c r="J22" s="98">
        <f t="shared" si="0"/>
        <v>0</v>
      </c>
    </row>
    <row r="23" spans="2:10" ht="14.25" thickBot="1">
      <c r="B23" s="91"/>
      <c r="C23" s="92"/>
      <c r="D23" s="92"/>
      <c r="E23" s="99" t="s">
        <v>142</v>
      </c>
      <c r="F23" s="100">
        <f>F20-F21+F22</f>
        <v>0</v>
      </c>
      <c r="G23" s="96"/>
      <c r="H23" s="96"/>
      <c r="I23" s="106"/>
      <c r="J23" s="102">
        <f t="shared" si="0"/>
        <v>0</v>
      </c>
    </row>
    <row r="24" spans="2:10">
      <c r="B24" s="91"/>
      <c r="C24" s="92" t="s">
        <v>147</v>
      </c>
      <c r="D24" s="107"/>
      <c r="E24" s="94">
        <v>41200000</v>
      </c>
      <c r="F24" s="95">
        <v>41200000</v>
      </c>
      <c r="G24" s="96"/>
      <c r="H24" s="96"/>
      <c r="I24" s="96"/>
      <c r="J24" s="96">
        <f t="shared" si="0"/>
        <v>41200000</v>
      </c>
    </row>
    <row r="25" spans="2:10">
      <c r="B25" s="91"/>
      <c r="C25" s="92"/>
      <c r="D25" s="107"/>
      <c r="E25" s="97" t="s">
        <v>140</v>
      </c>
      <c r="F25" s="95"/>
      <c r="G25" s="96"/>
      <c r="H25" s="96"/>
      <c r="I25" s="96"/>
      <c r="J25" s="96">
        <f t="shared" si="0"/>
        <v>0</v>
      </c>
    </row>
    <row r="26" spans="2:10" ht="14.25" thickBot="1">
      <c r="B26" s="91"/>
      <c r="C26" s="92"/>
      <c r="D26" s="107"/>
      <c r="E26" s="97" t="s">
        <v>141</v>
      </c>
      <c r="F26" s="95">
        <v>0</v>
      </c>
      <c r="G26" s="96"/>
      <c r="H26" s="96"/>
      <c r="I26" s="96"/>
      <c r="J26" s="98">
        <f t="shared" si="0"/>
        <v>0</v>
      </c>
    </row>
    <row r="27" spans="2:10" ht="14.25" thickBot="1">
      <c r="B27" s="91"/>
      <c r="C27" s="92"/>
      <c r="D27" s="107"/>
      <c r="E27" s="99" t="s">
        <v>142</v>
      </c>
      <c r="F27" s="100">
        <f>F24-F25+F26</f>
        <v>41200000</v>
      </c>
      <c r="G27" s="96"/>
      <c r="H27" s="96"/>
      <c r="I27" s="106"/>
      <c r="J27" s="102">
        <f t="shared" si="0"/>
        <v>41200000</v>
      </c>
    </row>
    <row r="28" spans="2:10">
      <c r="B28" s="91"/>
      <c r="C28" s="92" t="s">
        <v>148</v>
      </c>
      <c r="D28" s="92"/>
      <c r="E28" s="94">
        <v>0</v>
      </c>
      <c r="F28" s="95">
        <v>0</v>
      </c>
      <c r="G28" s="96"/>
      <c r="H28" s="96"/>
      <c r="I28" s="96"/>
      <c r="J28" s="96">
        <f t="shared" si="0"/>
        <v>0</v>
      </c>
    </row>
    <row r="29" spans="2:10">
      <c r="B29" s="91"/>
      <c r="C29" s="92"/>
      <c r="D29" s="92"/>
      <c r="E29" s="97" t="s">
        <v>140</v>
      </c>
      <c r="F29" s="95"/>
      <c r="G29" s="96"/>
      <c r="H29" s="96"/>
      <c r="I29" s="96"/>
      <c r="J29" s="96">
        <f t="shared" si="0"/>
        <v>0</v>
      </c>
    </row>
    <row r="30" spans="2:10" ht="14.25" thickBot="1">
      <c r="B30" s="91"/>
      <c r="C30" s="92"/>
      <c r="D30" s="92"/>
      <c r="E30" s="97" t="s">
        <v>141</v>
      </c>
      <c r="F30" s="95"/>
      <c r="G30" s="96"/>
      <c r="H30" s="96"/>
      <c r="I30" s="96"/>
      <c r="J30" s="98">
        <f t="shared" si="0"/>
        <v>0</v>
      </c>
    </row>
    <row r="31" spans="2:10" ht="14.25" thickBot="1">
      <c r="B31" s="108"/>
      <c r="C31" s="109"/>
      <c r="D31" s="109"/>
      <c r="E31" s="110" t="s">
        <v>142</v>
      </c>
      <c r="F31" s="95">
        <f>F28-F29+F30</f>
        <v>0</v>
      </c>
      <c r="G31" s="96"/>
      <c r="H31" s="96"/>
      <c r="I31" s="106"/>
      <c r="J31" s="102">
        <f t="shared" si="0"/>
        <v>0</v>
      </c>
    </row>
    <row r="32" spans="2:10">
      <c r="E32" s="111">
        <f>E28+E24+E20+E16+E12+E8+E4</f>
        <v>230000000</v>
      </c>
      <c r="F32" s="111">
        <f>F7+F11+F15+F19+F23+F27+F31</f>
        <v>210000000</v>
      </c>
      <c r="G32" s="111">
        <f>G7+G11+G15+G19+G23+G27+G31</f>
        <v>0</v>
      </c>
      <c r="H32" s="111">
        <f>H7+H11+H15+H19+H23+H27+H31</f>
        <v>0</v>
      </c>
      <c r="I32" s="111">
        <f>I7+I11+I15+I19+I23+I27+I31</f>
        <v>20000000</v>
      </c>
      <c r="J32" s="111">
        <f>J31+J27+J23+J19+J15+J11+J7</f>
        <v>230000000</v>
      </c>
    </row>
  </sheetData>
  <sheetProtection password="EE56" sheet="1" formatCells="0" formatColumns="0" formatRows="0" insertColumns="0" insertRows="0" insertHyperlinks="0" deleteColumns="0" deleteRows="0" sort="0" autoFilter="0" pivotTables="0"/>
  <mergeCells count="1">
    <mergeCell ref="A1:J1"/>
  </mergeCells>
  <phoneticPr fontId="4"/>
  <pageMargins left="0.78740157480314965" right="0.78740157480314965" top="0.59055118110236227" bottom="0.59055118110236227" header="0.51181102362204722" footer="0.51181102362204722"/>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zoomScaleNormal="100" workbookViewId="0"/>
  </sheetViews>
  <sheetFormatPr defaultRowHeight="13.5"/>
  <cols>
    <col min="1" max="1" width="2.625" style="120" customWidth="1"/>
    <col min="2" max="2" width="50.625" style="120" customWidth="1"/>
    <col min="3" max="4" width="15.625" style="120" customWidth="1"/>
    <col min="5" max="16384" width="9" style="120"/>
  </cols>
  <sheetData>
    <row r="1" spans="1:4" ht="61.7" customHeight="1"/>
    <row r="2" spans="1:4" ht="23.25" customHeight="1"/>
    <row r="3" spans="1:4" ht="10.5" customHeight="1"/>
    <row r="4" spans="1:4">
      <c r="A4" s="121" t="s">
        <v>173</v>
      </c>
      <c r="B4" s="122"/>
      <c r="C4" s="123" t="s">
        <v>174</v>
      </c>
      <c r="D4" s="124" t="s">
        <v>175</v>
      </c>
    </row>
    <row r="5" spans="1:4">
      <c r="A5" s="125" t="s">
        <v>176</v>
      </c>
      <c r="B5" s="126" t="s">
        <v>177</v>
      </c>
      <c r="C5" s="127">
        <v>76405334</v>
      </c>
      <c r="D5" s="127">
        <v>76405334</v>
      </c>
    </row>
    <row r="6" spans="1:4">
      <c r="A6" s="128" t="s">
        <v>178</v>
      </c>
      <c r="B6" s="129" t="s">
        <v>179</v>
      </c>
      <c r="C6" s="130"/>
      <c r="D6" s="130"/>
    </row>
    <row r="7" spans="1:4">
      <c r="A7" s="131"/>
      <c r="B7" s="132" t="s">
        <v>180</v>
      </c>
      <c r="C7" s="133">
        <v>76405334</v>
      </c>
      <c r="D7" s="133">
        <v>76405334</v>
      </c>
    </row>
    <row r="8" spans="1:4">
      <c r="A8" s="125" t="s">
        <v>181</v>
      </c>
      <c r="B8" s="126" t="s">
        <v>182</v>
      </c>
      <c r="C8" s="134">
        <v>0</v>
      </c>
      <c r="D8" s="134">
        <v>0</v>
      </c>
    </row>
    <row r="9" spans="1:4">
      <c r="A9" s="128" t="s">
        <v>183</v>
      </c>
      <c r="B9" s="135" t="s">
        <v>184</v>
      </c>
      <c r="C9" s="136">
        <v>0</v>
      </c>
      <c r="D9" s="136">
        <v>0</v>
      </c>
    </row>
    <row r="10" spans="1:4">
      <c r="A10" s="128"/>
      <c r="B10" s="135" t="s">
        <v>185</v>
      </c>
      <c r="C10" s="136">
        <v>71906275</v>
      </c>
      <c r="D10" s="136">
        <v>71906275</v>
      </c>
    </row>
    <row r="11" spans="1:4">
      <c r="A11" s="128"/>
      <c r="B11" s="129" t="s">
        <v>186</v>
      </c>
      <c r="C11" s="137">
        <v>0</v>
      </c>
      <c r="D11" s="137">
        <v>0</v>
      </c>
    </row>
    <row r="12" spans="1:4">
      <c r="A12" s="128"/>
      <c r="B12" s="138" t="s">
        <v>187</v>
      </c>
      <c r="C12" s="139">
        <v>71906275</v>
      </c>
      <c r="D12" s="139">
        <v>71906275</v>
      </c>
    </row>
    <row r="13" spans="1:4">
      <c r="A13" s="128"/>
      <c r="B13" s="140" t="s">
        <v>188</v>
      </c>
      <c r="C13" s="139">
        <v>634370</v>
      </c>
      <c r="D13" s="139">
        <v>634370</v>
      </c>
    </row>
    <row r="14" spans="1:4">
      <c r="A14" s="128"/>
      <c r="B14" s="138" t="s">
        <v>189</v>
      </c>
      <c r="C14" s="139">
        <v>71271905</v>
      </c>
      <c r="D14" s="139">
        <v>71271905</v>
      </c>
    </row>
    <row r="15" spans="1:4">
      <c r="A15" s="128"/>
      <c r="B15" s="140" t="s">
        <v>190</v>
      </c>
      <c r="C15" s="139">
        <v>3987450</v>
      </c>
      <c r="D15" s="139">
        <v>3987450</v>
      </c>
    </row>
    <row r="16" spans="1:4">
      <c r="A16" s="131"/>
      <c r="B16" s="132" t="s">
        <v>191</v>
      </c>
      <c r="C16" s="133">
        <v>75259355</v>
      </c>
      <c r="D16" s="133">
        <v>75259355</v>
      </c>
    </row>
    <row r="17" spans="1:4">
      <c r="A17" s="260" t="s">
        <v>192</v>
      </c>
      <c r="B17" s="262"/>
      <c r="C17" s="139">
        <v>1145979</v>
      </c>
      <c r="D17" s="139">
        <v>1145979</v>
      </c>
    </row>
  </sheetData>
  <sheetProtection password="EE56" sheet="1" formatCells="0" formatColumns="0" formatRows="0" insertColumns="0" insertRows="0" insertHyperlinks="0" deleteColumns="0" deleteRows="0" sort="0" autoFilter="0" pivotTables="0"/>
  <mergeCells count="1">
    <mergeCell ref="A17:B17"/>
  </mergeCells>
  <phoneticPr fontId="4"/>
  <pageMargins left="0.58333333333333337" right="0.30555555555555558" top="0.75" bottom="0.75" header="0" footer="0"/>
  <pageSetup paperSize="8" orientation="landscape" verticalDpi="0" r:id="rId1"/>
  <headerFooter>
    <oddFooter>&amp;C&amp;"ＭＳ Ｐ明朝"&amp;10&amp;P頁</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zoomScaleNormal="100" workbookViewId="0"/>
  </sheetViews>
  <sheetFormatPr defaultRowHeight="13.5"/>
  <cols>
    <col min="1" max="2" width="2.625" style="120" customWidth="1"/>
    <col min="3" max="3" width="50.625" style="120" customWidth="1"/>
    <col min="4" max="5" width="15.625" style="120" customWidth="1"/>
    <col min="6" max="16384" width="9" style="120"/>
  </cols>
  <sheetData>
    <row r="1" spans="1:5" ht="61.7" customHeight="1"/>
    <row r="2" spans="1:5" ht="23.25" customHeight="1"/>
    <row r="3" spans="1:5" ht="10.5" customHeight="1"/>
    <row r="4" spans="1:5">
      <c r="A4" s="121" t="s">
        <v>173</v>
      </c>
      <c r="B4" s="141"/>
      <c r="C4" s="122"/>
      <c r="D4" s="123" t="s">
        <v>174</v>
      </c>
      <c r="E4" s="124" t="s">
        <v>175</v>
      </c>
    </row>
    <row r="5" spans="1:5">
      <c r="A5" s="128" t="s">
        <v>193</v>
      </c>
      <c r="B5" s="128" t="s">
        <v>181</v>
      </c>
      <c r="C5" s="142" t="s">
        <v>194</v>
      </c>
      <c r="D5" s="143">
        <v>0</v>
      </c>
      <c r="E5" s="143">
        <v>0</v>
      </c>
    </row>
    <row r="6" spans="1:5">
      <c r="A6" s="128" t="s">
        <v>195</v>
      </c>
      <c r="B6" s="128" t="s">
        <v>183</v>
      </c>
      <c r="C6" s="142" t="s">
        <v>196</v>
      </c>
      <c r="D6" s="144">
        <v>0</v>
      </c>
      <c r="E6" s="144">
        <v>0</v>
      </c>
    </row>
    <row r="7" spans="1:5">
      <c r="A7" s="128" t="s">
        <v>197</v>
      </c>
      <c r="B7" s="128"/>
      <c r="C7" s="145" t="s">
        <v>198</v>
      </c>
      <c r="D7" s="133">
        <v>21104556</v>
      </c>
      <c r="E7" s="133">
        <v>21104556</v>
      </c>
    </row>
    <row r="8" spans="1:5">
      <c r="A8" s="128" t="s">
        <v>199</v>
      </c>
      <c r="B8" s="128"/>
      <c r="C8" s="138" t="s">
        <v>200</v>
      </c>
      <c r="D8" s="139">
        <v>21104556</v>
      </c>
      <c r="E8" s="139">
        <v>21104556</v>
      </c>
    </row>
    <row r="9" spans="1:5">
      <c r="A9" s="128" t="s">
        <v>201</v>
      </c>
      <c r="B9" s="128"/>
      <c r="C9" s="140" t="s">
        <v>202</v>
      </c>
      <c r="D9" s="139">
        <v>0</v>
      </c>
      <c r="E9" s="139">
        <v>0</v>
      </c>
    </row>
    <row r="10" spans="1:5">
      <c r="A10" s="128" t="s">
        <v>203</v>
      </c>
      <c r="B10" s="128"/>
      <c r="C10" s="138" t="s">
        <v>204</v>
      </c>
      <c r="D10" s="139">
        <v>21104556</v>
      </c>
      <c r="E10" s="139">
        <v>21104556</v>
      </c>
    </row>
    <row r="11" spans="1:5">
      <c r="A11" s="128" t="s">
        <v>205</v>
      </c>
      <c r="B11" s="128"/>
      <c r="C11" s="142" t="s">
        <v>206</v>
      </c>
      <c r="D11" s="143">
        <v>0</v>
      </c>
      <c r="E11" s="143">
        <v>0</v>
      </c>
    </row>
    <row r="12" spans="1:5">
      <c r="A12" s="128" t="s">
        <v>207</v>
      </c>
      <c r="B12" s="128"/>
      <c r="C12" s="142" t="s">
        <v>208</v>
      </c>
      <c r="D12" s="144">
        <v>0</v>
      </c>
      <c r="E12" s="144">
        <v>0</v>
      </c>
    </row>
    <row r="13" spans="1:5">
      <c r="A13" s="128" t="s">
        <v>209</v>
      </c>
      <c r="B13" s="128"/>
      <c r="C13" s="142" t="s">
        <v>210</v>
      </c>
      <c r="D13" s="144">
        <v>20555422</v>
      </c>
      <c r="E13" s="144">
        <v>20555422</v>
      </c>
    </row>
    <row r="14" spans="1:5">
      <c r="A14" s="128" t="s">
        <v>211</v>
      </c>
      <c r="B14" s="128"/>
      <c r="C14" s="142" t="s">
        <v>212</v>
      </c>
      <c r="D14" s="144">
        <v>19580989</v>
      </c>
      <c r="E14" s="144">
        <v>19580989</v>
      </c>
    </row>
    <row r="15" spans="1:5">
      <c r="A15" s="128" t="s">
        <v>213</v>
      </c>
      <c r="B15" s="128"/>
      <c r="C15" s="142" t="s">
        <v>214</v>
      </c>
      <c r="D15" s="144">
        <v>0</v>
      </c>
      <c r="E15" s="144">
        <v>0</v>
      </c>
    </row>
    <row r="16" spans="1:5">
      <c r="A16" s="128" t="s">
        <v>215</v>
      </c>
      <c r="B16" s="128"/>
      <c r="C16" s="142" t="s">
        <v>216</v>
      </c>
      <c r="D16" s="144">
        <v>0</v>
      </c>
      <c r="E16" s="144">
        <v>0</v>
      </c>
    </row>
    <row r="17" spans="1:5">
      <c r="A17" s="128"/>
      <c r="B17" s="128"/>
      <c r="C17" s="145" t="s">
        <v>217</v>
      </c>
      <c r="D17" s="133">
        <v>0</v>
      </c>
      <c r="E17" s="133">
        <v>0</v>
      </c>
    </row>
    <row r="18" spans="1:5">
      <c r="A18" s="128"/>
      <c r="B18" s="128"/>
      <c r="C18" s="138" t="s">
        <v>218</v>
      </c>
      <c r="D18" s="139">
        <v>40136411</v>
      </c>
      <c r="E18" s="139">
        <v>40136411</v>
      </c>
    </row>
    <row r="19" spans="1:5">
      <c r="A19" s="128"/>
      <c r="B19" s="128"/>
      <c r="C19" s="142" t="s">
        <v>219</v>
      </c>
      <c r="D19" s="144">
        <v>8219333</v>
      </c>
      <c r="E19" s="144">
        <v>8219333</v>
      </c>
    </row>
    <row r="20" spans="1:5">
      <c r="A20" s="128"/>
      <c r="B20" s="128"/>
      <c r="C20" s="145" t="s">
        <v>220</v>
      </c>
      <c r="D20" s="146">
        <v>0</v>
      </c>
      <c r="E20" s="146">
        <v>0</v>
      </c>
    </row>
    <row r="21" spans="1:5">
      <c r="A21" s="128"/>
      <c r="B21" s="128"/>
      <c r="C21" s="138" t="s">
        <v>221</v>
      </c>
      <c r="D21" s="139">
        <v>8219333</v>
      </c>
      <c r="E21" s="139">
        <v>8219333</v>
      </c>
    </row>
    <row r="22" spans="1:5">
      <c r="A22" s="128"/>
      <c r="B22" s="128"/>
      <c r="C22" s="142" t="s">
        <v>222</v>
      </c>
      <c r="D22" s="143">
        <v>0</v>
      </c>
      <c r="E22" s="143">
        <v>0</v>
      </c>
    </row>
    <row r="23" spans="1:5">
      <c r="A23" s="128"/>
      <c r="B23" s="128"/>
      <c r="C23" s="142" t="s">
        <v>223</v>
      </c>
      <c r="D23" s="144">
        <v>0</v>
      </c>
      <c r="E23" s="144">
        <v>0</v>
      </c>
    </row>
    <row r="24" spans="1:5">
      <c r="A24" s="128"/>
      <c r="B24" s="128"/>
      <c r="C24" s="142" t="s">
        <v>224</v>
      </c>
      <c r="D24" s="144">
        <v>0</v>
      </c>
      <c r="E24" s="144">
        <v>0</v>
      </c>
    </row>
    <row r="25" spans="1:5">
      <c r="A25" s="128"/>
      <c r="B25" s="128"/>
      <c r="C25" s="142" t="s">
        <v>225</v>
      </c>
      <c r="D25" s="144">
        <v>0</v>
      </c>
      <c r="E25" s="144">
        <v>0</v>
      </c>
    </row>
    <row r="26" spans="1:5">
      <c r="A26" s="128"/>
      <c r="B26" s="128"/>
      <c r="C26" s="142" t="s">
        <v>226</v>
      </c>
      <c r="D26" s="144">
        <v>0</v>
      </c>
      <c r="E26" s="144">
        <v>0</v>
      </c>
    </row>
    <row r="27" spans="1:5">
      <c r="A27" s="128"/>
      <c r="B27" s="128"/>
      <c r="C27" s="142" t="s">
        <v>227</v>
      </c>
      <c r="D27" s="144">
        <v>0</v>
      </c>
      <c r="E27" s="144">
        <v>0</v>
      </c>
    </row>
    <row r="28" spans="1:5">
      <c r="A28" s="128"/>
      <c r="B28" s="128"/>
      <c r="C28" s="142" t="s">
        <v>228</v>
      </c>
      <c r="D28" s="144">
        <v>0</v>
      </c>
      <c r="E28" s="144">
        <v>0</v>
      </c>
    </row>
    <row r="29" spans="1:5">
      <c r="A29" s="128"/>
      <c r="B29" s="128"/>
      <c r="C29" s="142" t="s">
        <v>229</v>
      </c>
      <c r="D29" s="144">
        <v>0</v>
      </c>
      <c r="E29" s="144">
        <v>0</v>
      </c>
    </row>
    <row r="30" spans="1:5">
      <c r="A30" s="128"/>
      <c r="B30" s="128"/>
      <c r="C30" s="142" t="s">
        <v>230</v>
      </c>
      <c r="D30" s="144">
        <v>0</v>
      </c>
      <c r="E30" s="144">
        <v>0</v>
      </c>
    </row>
    <row r="31" spans="1:5">
      <c r="A31" s="128"/>
      <c r="B31" s="128"/>
      <c r="C31" s="142" t="s">
        <v>231</v>
      </c>
      <c r="D31" s="144">
        <v>-8520</v>
      </c>
      <c r="E31" s="144">
        <v>-8520</v>
      </c>
    </row>
    <row r="32" spans="1:5">
      <c r="A32" s="128"/>
      <c r="B32" s="128"/>
      <c r="C32" s="142" t="s">
        <v>232</v>
      </c>
      <c r="D32" s="144">
        <v>0</v>
      </c>
      <c r="E32" s="144">
        <v>0</v>
      </c>
    </row>
    <row r="33" spans="1:5">
      <c r="A33" s="128"/>
      <c r="B33" s="128"/>
      <c r="C33" s="142" t="s">
        <v>233</v>
      </c>
      <c r="D33" s="144">
        <v>0</v>
      </c>
      <c r="E33" s="144">
        <v>0</v>
      </c>
    </row>
    <row r="34" spans="1:5">
      <c r="A34" s="128"/>
      <c r="B34" s="128"/>
      <c r="C34" s="142" t="s">
        <v>234</v>
      </c>
      <c r="D34" s="144">
        <v>0</v>
      </c>
      <c r="E34" s="144">
        <v>0</v>
      </c>
    </row>
    <row r="35" spans="1:5">
      <c r="A35" s="128"/>
      <c r="B35" s="128"/>
      <c r="C35" s="142" t="s">
        <v>235</v>
      </c>
      <c r="D35" s="144">
        <v>0</v>
      </c>
      <c r="E35" s="144">
        <v>0</v>
      </c>
    </row>
    <row r="36" spans="1:5">
      <c r="A36" s="128"/>
      <c r="B36" s="128"/>
      <c r="C36" s="142" t="s">
        <v>236</v>
      </c>
      <c r="D36" s="144">
        <v>2334600</v>
      </c>
      <c r="E36" s="144">
        <v>2334600</v>
      </c>
    </row>
    <row r="37" spans="1:5">
      <c r="A37" s="128"/>
      <c r="B37" s="128"/>
      <c r="C37" s="142" t="s">
        <v>237</v>
      </c>
      <c r="D37" s="144">
        <v>0</v>
      </c>
      <c r="E37" s="144">
        <v>0</v>
      </c>
    </row>
    <row r="38" spans="1:5">
      <c r="A38" s="128"/>
      <c r="B38" s="128"/>
      <c r="C38" s="142" t="s">
        <v>238</v>
      </c>
      <c r="D38" s="144">
        <v>0</v>
      </c>
      <c r="E38" s="144">
        <v>0</v>
      </c>
    </row>
    <row r="39" spans="1:5">
      <c r="A39" s="128"/>
      <c r="B39" s="128"/>
      <c r="C39" s="142" t="s">
        <v>239</v>
      </c>
      <c r="D39" s="144">
        <v>0</v>
      </c>
      <c r="E39" s="144">
        <v>0</v>
      </c>
    </row>
    <row r="40" spans="1:5">
      <c r="A40" s="128"/>
      <c r="B40" s="128"/>
      <c r="C40" s="142" t="s">
        <v>240</v>
      </c>
      <c r="D40" s="144">
        <v>0</v>
      </c>
      <c r="E40" s="144">
        <v>0</v>
      </c>
    </row>
    <row r="41" spans="1:5">
      <c r="A41" s="128"/>
      <c r="B41" s="128"/>
      <c r="C41" s="142" t="s">
        <v>241</v>
      </c>
      <c r="D41" s="144">
        <v>0</v>
      </c>
      <c r="E41" s="144">
        <v>0</v>
      </c>
    </row>
    <row r="42" spans="1:5">
      <c r="A42" s="128"/>
      <c r="B42" s="128"/>
      <c r="C42" s="142" t="s">
        <v>242</v>
      </c>
      <c r="D42" s="144">
        <v>119895</v>
      </c>
      <c r="E42" s="144">
        <v>119895</v>
      </c>
    </row>
    <row r="43" spans="1:5">
      <c r="A43" s="128"/>
      <c r="B43" s="128"/>
      <c r="C43" s="142" t="s">
        <v>243</v>
      </c>
      <c r="D43" s="144">
        <v>0</v>
      </c>
      <c r="E43" s="144">
        <v>0</v>
      </c>
    </row>
    <row r="44" spans="1:5">
      <c r="A44" s="128"/>
      <c r="B44" s="128"/>
      <c r="C44" s="142" t="s">
        <v>244</v>
      </c>
      <c r="D44" s="144">
        <v>0</v>
      </c>
      <c r="E44" s="144">
        <v>0</v>
      </c>
    </row>
    <row r="45" spans="1:5">
      <c r="A45" s="128"/>
      <c r="B45" s="128"/>
      <c r="C45" s="145" t="s">
        <v>245</v>
      </c>
      <c r="D45" s="133">
        <v>0</v>
      </c>
      <c r="E45" s="133">
        <v>0</v>
      </c>
    </row>
    <row r="46" spans="1:5">
      <c r="A46" s="128"/>
      <c r="B46" s="128"/>
      <c r="C46" s="138" t="s">
        <v>246</v>
      </c>
      <c r="D46" s="139">
        <v>2445975</v>
      </c>
      <c r="E46" s="139">
        <v>2445975</v>
      </c>
    </row>
    <row r="47" spans="1:5">
      <c r="A47" s="128"/>
      <c r="B47" s="128"/>
      <c r="C47" s="138" t="s">
        <v>247</v>
      </c>
      <c r="D47" s="139">
        <v>71906275</v>
      </c>
      <c r="E47" s="139">
        <v>71906275</v>
      </c>
    </row>
    <row r="48" spans="1:5">
      <c r="A48" s="128"/>
      <c r="B48" s="128"/>
      <c r="C48" s="138" t="s">
        <v>248</v>
      </c>
      <c r="D48" s="139">
        <v>0</v>
      </c>
      <c r="E48" s="139">
        <v>0</v>
      </c>
    </row>
    <row r="49" spans="1:5">
      <c r="A49" s="128"/>
      <c r="B49" s="128"/>
      <c r="C49" s="138" t="s">
        <v>249</v>
      </c>
      <c r="D49" s="139">
        <v>71906275</v>
      </c>
      <c r="E49" s="139">
        <v>71906275</v>
      </c>
    </row>
    <row r="50" spans="1:5">
      <c r="A50" s="128"/>
      <c r="B50" s="128"/>
      <c r="C50" s="138" t="s">
        <v>250</v>
      </c>
      <c r="D50" s="139">
        <v>0</v>
      </c>
      <c r="E50" s="139">
        <v>0</v>
      </c>
    </row>
    <row r="51" spans="1:5">
      <c r="A51" s="131"/>
      <c r="B51" s="131"/>
      <c r="C51" s="147" t="s">
        <v>251</v>
      </c>
      <c r="D51" s="133">
        <v>71906275</v>
      </c>
      <c r="E51" s="133">
        <v>71906275</v>
      </c>
    </row>
  </sheetData>
  <sheetProtection password="EE56" sheet="1" formatCells="0" formatColumns="0" formatRows="0" insertColumns="0" insertRows="0" insertHyperlinks="0" deleteColumns="0" deleteRows="0" sort="0" autoFilter="0" pivotTables="0"/>
  <phoneticPr fontId="4"/>
  <pageMargins left="0.58333333333333337" right="0.30555555555555558" top="0.75" bottom="0.75" header="0" footer="0"/>
  <pageSetup paperSize="8" orientation="landscape" verticalDpi="0" r:id="rId1"/>
  <headerFooter>
    <oddFooter>&amp;C&amp;"ＭＳ Ｐ明朝"&amp;10&amp;P頁</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zoomScaleNormal="100" workbookViewId="0"/>
  </sheetViews>
  <sheetFormatPr defaultRowHeight="13.5"/>
  <cols>
    <col min="1" max="1" width="2.625" style="120" customWidth="1"/>
    <col min="2" max="2" width="40.625" style="120" customWidth="1"/>
    <col min="3" max="4" width="18.125" style="120" customWidth="1"/>
    <col min="5" max="16384" width="9" style="120"/>
  </cols>
  <sheetData>
    <row r="1" spans="1:4" ht="61.7" customHeight="1"/>
    <row r="2" spans="1:4" ht="23.25" customHeight="1"/>
    <row r="3" spans="1:4" ht="10.5" customHeight="1"/>
    <row r="4" spans="1:4">
      <c r="A4" s="121" t="s">
        <v>173</v>
      </c>
      <c r="B4" s="122"/>
      <c r="C4" s="123" t="s">
        <v>174</v>
      </c>
      <c r="D4" s="124" t="s">
        <v>175</v>
      </c>
    </row>
    <row r="5" spans="1:4">
      <c r="A5" s="125" t="s">
        <v>193</v>
      </c>
      <c r="B5" s="126" t="s">
        <v>252</v>
      </c>
      <c r="C5" s="127">
        <v>0</v>
      </c>
      <c r="D5" s="127">
        <v>0</v>
      </c>
    </row>
    <row r="6" spans="1:4">
      <c r="A6" s="128" t="s">
        <v>195</v>
      </c>
      <c r="B6" s="135" t="s">
        <v>253</v>
      </c>
      <c r="C6" s="136">
        <v>0</v>
      </c>
      <c r="D6" s="136">
        <v>0</v>
      </c>
    </row>
    <row r="7" spans="1:4">
      <c r="A7" s="128" t="s">
        <v>197</v>
      </c>
      <c r="B7" s="135" t="s">
        <v>254</v>
      </c>
      <c r="C7" s="136">
        <v>0</v>
      </c>
      <c r="D7" s="136">
        <v>0</v>
      </c>
    </row>
    <row r="8" spans="1:4">
      <c r="A8" s="128" t="s">
        <v>199</v>
      </c>
      <c r="B8" s="135" t="s">
        <v>255</v>
      </c>
      <c r="C8" s="136">
        <v>0</v>
      </c>
      <c r="D8" s="136">
        <v>0</v>
      </c>
    </row>
    <row r="9" spans="1:4">
      <c r="A9" s="128" t="s">
        <v>201</v>
      </c>
      <c r="B9" s="135" t="s">
        <v>256</v>
      </c>
      <c r="C9" s="136">
        <v>0</v>
      </c>
      <c r="D9" s="136">
        <v>0</v>
      </c>
    </row>
    <row r="10" spans="1:4">
      <c r="A10" s="128" t="s">
        <v>203</v>
      </c>
      <c r="B10" s="135" t="s">
        <v>257</v>
      </c>
      <c r="C10" s="136">
        <v>0</v>
      </c>
      <c r="D10" s="136">
        <v>0</v>
      </c>
    </row>
    <row r="11" spans="1:4">
      <c r="A11" s="128" t="s">
        <v>258</v>
      </c>
      <c r="B11" s="135" t="s">
        <v>259</v>
      </c>
      <c r="C11" s="136">
        <v>0</v>
      </c>
      <c r="D11" s="136">
        <v>0</v>
      </c>
    </row>
    <row r="12" spans="1:4">
      <c r="A12" s="128" t="s">
        <v>260</v>
      </c>
      <c r="B12" s="135" t="s">
        <v>261</v>
      </c>
      <c r="C12" s="136">
        <v>34080</v>
      </c>
      <c r="D12" s="136">
        <v>34080</v>
      </c>
    </row>
    <row r="13" spans="1:4">
      <c r="A13" s="128" t="s">
        <v>181</v>
      </c>
      <c r="B13" s="135" t="s">
        <v>262</v>
      </c>
      <c r="C13" s="136">
        <v>34496</v>
      </c>
      <c r="D13" s="136">
        <v>34496</v>
      </c>
    </row>
    <row r="14" spans="1:4">
      <c r="A14" s="128"/>
      <c r="B14" s="135" t="s">
        <v>263</v>
      </c>
      <c r="C14" s="136">
        <v>53545</v>
      </c>
      <c r="D14" s="136">
        <v>53545</v>
      </c>
    </row>
    <row r="15" spans="1:4">
      <c r="A15" s="128"/>
      <c r="B15" s="135" t="s">
        <v>264</v>
      </c>
      <c r="C15" s="136">
        <v>0</v>
      </c>
      <c r="D15" s="136">
        <v>0</v>
      </c>
    </row>
    <row r="16" spans="1:4">
      <c r="A16" s="128"/>
      <c r="B16" s="135" t="s">
        <v>265</v>
      </c>
      <c r="C16" s="136">
        <v>0</v>
      </c>
      <c r="D16" s="136">
        <v>0</v>
      </c>
    </row>
    <row r="17" spans="1:4">
      <c r="A17" s="128"/>
      <c r="B17" s="135" t="s">
        <v>266</v>
      </c>
      <c r="C17" s="136">
        <v>874764</v>
      </c>
      <c r="D17" s="136">
        <v>874764</v>
      </c>
    </row>
    <row r="18" spans="1:4">
      <c r="A18" s="128"/>
      <c r="B18" s="135" t="s">
        <v>267</v>
      </c>
      <c r="C18" s="136">
        <v>1772046</v>
      </c>
      <c r="D18" s="136">
        <v>1772046</v>
      </c>
    </row>
    <row r="19" spans="1:4">
      <c r="A19" s="128"/>
      <c r="B19" s="135" t="s">
        <v>268</v>
      </c>
      <c r="C19" s="136">
        <v>224607</v>
      </c>
      <c r="D19" s="136">
        <v>224607</v>
      </c>
    </row>
    <row r="20" spans="1:4">
      <c r="A20" s="128"/>
      <c r="B20" s="135" t="s">
        <v>269</v>
      </c>
      <c r="C20" s="136">
        <v>157864</v>
      </c>
      <c r="D20" s="136">
        <v>157864</v>
      </c>
    </row>
    <row r="21" spans="1:4">
      <c r="A21" s="128"/>
      <c r="B21" s="135" t="s">
        <v>270</v>
      </c>
      <c r="C21" s="136">
        <v>0</v>
      </c>
      <c r="D21" s="136">
        <v>0</v>
      </c>
    </row>
    <row r="22" spans="1:4">
      <c r="A22" s="128"/>
      <c r="B22" s="135" t="s">
        <v>271</v>
      </c>
      <c r="C22" s="136">
        <v>374340</v>
      </c>
      <c r="D22" s="136">
        <v>374340</v>
      </c>
    </row>
    <row r="23" spans="1:4">
      <c r="A23" s="128"/>
      <c r="B23" s="135" t="s">
        <v>272</v>
      </c>
      <c r="C23" s="136">
        <v>356544</v>
      </c>
      <c r="D23" s="136">
        <v>356544</v>
      </c>
    </row>
    <row r="24" spans="1:4">
      <c r="A24" s="128"/>
      <c r="B24" s="135" t="s">
        <v>273</v>
      </c>
      <c r="C24" s="136">
        <v>0</v>
      </c>
      <c r="D24" s="136">
        <v>0</v>
      </c>
    </row>
    <row r="25" spans="1:4">
      <c r="A25" s="128"/>
      <c r="B25" s="135" t="s">
        <v>274</v>
      </c>
      <c r="C25" s="136">
        <v>17500</v>
      </c>
      <c r="D25" s="136">
        <v>17500</v>
      </c>
    </row>
    <row r="26" spans="1:4">
      <c r="A26" s="128"/>
      <c r="B26" s="135" t="s">
        <v>275</v>
      </c>
      <c r="C26" s="136">
        <v>0</v>
      </c>
      <c r="D26" s="136">
        <v>0</v>
      </c>
    </row>
    <row r="27" spans="1:4">
      <c r="A27" s="128"/>
      <c r="B27" s="135" t="s">
        <v>276</v>
      </c>
      <c r="C27" s="136">
        <v>0</v>
      </c>
      <c r="D27" s="136">
        <v>0</v>
      </c>
    </row>
    <row r="28" spans="1:4">
      <c r="A28" s="128"/>
      <c r="B28" s="135" t="s">
        <v>277</v>
      </c>
      <c r="C28" s="136">
        <v>0</v>
      </c>
      <c r="D28" s="136">
        <v>0</v>
      </c>
    </row>
    <row r="29" spans="1:4">
      <c r="A29" s="128"/>
      <c r="B29" s="135" t="s">
        <v>278</v>
      </c>
      <c r="C29" s="136">
        <v>0</v>
      </c>
      <c r="D29" s="136">
        <v>0</v>
      </c>
    </row>
    <row r="30" spans="1:4">
      <c r="A30" s="128"/>
      <c r="B30" s="135" t="s">
        <v>279</v>
      </c>
      <c r="C30" s="136">
        <v>400</v>
      </c>
      <c r="D30" s="136">
        <v>400</v>
      </c>
    </row>
    <row r="31" spans="1:4">
      <c r="A31" s="128"/>
      <c r="B31" s="135" t="s">
        <v>280</v>
      </c>
      <c r="C31" s="136">
        <v>8869</v>
      </c>
      <c r="D31" s="136">
        <v>8869</v>
      </c>
    </row>
    <row r="32" spans="1:4">
      <c r="A32" s="128"/>
      <c r="B32" s="135" t="s">
        <v>281</v>
      </c>
      <c r="C32" s="136">
        <v>0</v>
      </c>
      <c r="D32" s="136">
        <v>0</v>
      </c>
    </row>
    <row r="33" spans="1:4">
      <c r="A33" s="128"/>
      <c r="B33" s="135" t="s">
        <v>280</v>
      </c>
      <c r="C33" s="136">
        <v>8869</v>
      </c>
      <c r="D33" s="136">
        <v>8869</v>
      </c>
    </row>
    <row r="34" spans="1:4">
      <c r="A34" s="128"/>
      <c r="B34" s="135" t="s">
        <v>281</v>
      </c>
      <c r="C34" s="136">
        <v>0</v>
      </c>
      <c r="D34" s="136">
        <v>0</v>
      </c>
    </row>
    <row r="35" spans="1:4">
      <c r="A35" s="128"/>
      <c r="B35" s="135" t="s">
        <v>280</v>
      </c>
      <c r="C35" s="136">
        <v>14504</v>
      </c>
      <c r="D35" s="136">
        <v>14504</v>
      </c>
    </row>
    <row r="36" spans="1:4">
      <c r="A36" s="128"/>
      <c r="B36" s="135" t="s">
        <v>281</v>
      </c>
      <c r="C36" s="136">
        <v>69228</v>
      </c>
      <c r="D36" s="136">
        <v>69228</v>
      </c>
    </row>
    <row r="37" spans="1:4">
      <c r="A37" s="128"/>
      <c r="B37" s="135" t="s">
        <v>280</v>
      </c>
      <c r="C37" s="136">
        <v>12401</v>
      </c>
      <c r="D37" s="136">
        <v>12401</v>
      </c>
    </row>
    <row r="38" spans="1:4">
      <c r="A38" s="128"/>
      <c r="B38" s="135" t="s">
        <v>281</v>
      </c>
      <c r="C38" s="136">
        <v>0</v>
      </c>
      <c r="D38" s="136">
        <v>0</v>
      </c>
    </row>
    <row r="39" spans="1:4">
      <c r="A39" s="128"/>
      <c r="B39" s="135" t="s">
        <v>280</v>
      </c>
      <c r="C39" s="136">
        <v>8869</v>
      </c>
      <c r="D39" s="136">
        <v>8869</v>
      </c>
    </row>
    <row r="40" spans="1:4">
      <c r="A40" s="128"/>
      <c r="B40" s="129" t="s">
        <v>281</v>
      </c>
      <c r="C40" s="137">
        <v>0</v>
      </c>
      <c r="D40" s="137">
        <v>0</v>
      </c>
    </row>
    <row r="41" spans="1:4">
      <c r="A41" s="131"/>
      <c r="B41" s="147" t="s">
        <v>282</v>
      </c>
      <c r="C41" s="133">
        <v>4022926</v>
      </c>
      <c r="D41" s="133">
        <v>4022926</v>
      </c>
    </row>
  </sheetData>
  <sheetProtection password="EE56" sheet="1" formatCells="0" formatColumns="0" formatRows="0" insertColumns="0" insertRows="0" insertHyperlinks="0" deleteColumns="0" deleteRows="0" sort="0" autoFilter="0" pivotTables="0"/>
  <phoneticPr fontId="4"/>
  <pageMargins left="0.58333333333333337" right="0.30555555555555558" top="0.75" bottom="0.75" header="0" footer="0"/>
  <pageSetup paperSize="8" orientation="portrait" verticalDpi="0" r:id="rId1"/>
  <headerFooter>
    <oddFooter>&amp;C&amp;"ＭＳ Ｐ明朝"&amp;10&amp;P頁</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zoomScaleNormal="100" workbookViewId="0"/>
  </sheetViews>
  <sheetFormatPr defaultRowHeight="13.5"/>
  <cols>
    <col min="1" max="2" width="2.625" style="120" customWidth="1"/>
    <col min="3" max="3" width="50.625" style="120" customWidth="1"/>
    <col min="4" max="6" width="15.625" style="120" customWidth="1"/>
    <col min="7" max="7" width="25.625" style="120" customWidth="1"/>
    <col min="8" max="8" width="10" style="120" customWidth="1"/>
    <col min="9" max="16384" width="9" style="120"/>
  </cols>
  <sheetData>
    <row r="1" spans="1:8" ht="61.7" customHeight="1"/>
    <row r="2" spans="1:8" ht="23.25" customHeight="1"/>
    <row r="3" spans="1:8" ht="10.5" customHeight="1"/>
    <row r="4" spans="1:8">
      <c r="A4" s="190"/>
      <c r="B4" s="153" t="s">
        <v>173</v>
      </c>
      <c r="C4" s="164"/>
      <c r="D4" s="163" t="s">
        <v>892</v>
      </c>
      <c r="E4" s="163" t="s">
        <v>893</v>
      </c>
      <c r="F4" s="163" t="s">
        <v>894</v>
      </c>
      <c r="G4" s="163" t="s">
        <v>774</v>
      </c>
      <c r="H4" s="163" t="s">
        <v>895</v>
      </c>
    </row>
    <row r="5" spans="1:8">
      <c r="A5" s="191" t="s">
        <v>201</v>
      </c>
      <c r="B5" s="191" t="s">
        <v>176</v>
      </c>
      <c r="C5" s="166" t="s">
        <v>783</v>
      </c>
      <c r="D5" s="167">
        <v>3066000</v>
      </c>
      <c r="E5" s="167">
        <v>3421765</v>
      </c>
      <c r="F5" s="167">
        <v>-355765</v>
      </c>
      <c r="G5" s="194"/>
      <c r="H5" s="193">
        <v>111.6</v>
      </c>
    </row>
    <row r="6" spans="1:8">
      <c r="A6" s="195" t="s">
        <v>203</v>
      </c>
      <c r="B6" s="195" t="s">
        <v>776</v>
      </c>
      <c r="C6" s="168" t="s">
        <v>785</v>
      </c>
      <c r="D6" s="169">
        <v>2500000</v>
      </c>
      <c r="E6" s="169">
        <v>2867319</v>
      </c>
      <c r="F6" s="169">
        <v>-367319</v>
      </c>
      <c r="G6" s="198"/>
      <c r="H6" s="197">
        <v>114.69</v>
      </c>
    </row>
    <row r="7" spans="1:8">
      <c r="A7" s="195" t="s">
        <v>545</v>
      </c>
      <c r="B7" s="195" t="s">
        <v>179</v>
      </c>
      <c r="C7" s="168" t="s">
        <v>791</v>
      </c>
      <c r="D7" s="169">
        <v>520000</v>
      </c>
      <c r="E7" s="169">
        <v>508446</v>
      </c>
      <c r="F7" s="169">
        <v>11554</v>
      </c>
      <c r="G7" s="198"/>
      <c r="H7" s="197">
        <v>97.78</v>
      </c>
    </row>
    <row r="8" spans="1:8">
      <c r="A8" s="195" t="s">
        <v>547</v>
      </c>
      <c r="B8" s="195" t="s">
        <v>179</v>
      </c>
      <c r="C8" s="170" t="s">
        <v>797</v>
      </c>
      <c r="D8" s="171">
        <v>46000</v>
      </c>
      <c r="E8" s="171">
        <v>46000</v>
      </c>
      <c r="F8" s="171">
        <v>0</v>
      </c>
      <c r="G8" s="201"/>
      <c r="H8" s="200">
        <v>100</v>
      </c>
    </row>
    <row r="9" spans="1:8">
      <c r="A9" s="195" t="s">
        <v>780</v>
      </c>
      <c r="B9" s="202" t="s">
        <v>179</v>
      </c>
      <c r="C9" s="203" t="s">
        <v>810</v>
      </c>
      <c r="D9" s="215">
        <v>3066000</v>
      </c>
      <c r="E9" s="215">
        <v>3421765</v>
      </c>
      <c r="F9" s="215">
        <v>-355765</v>
      </c>
      <c r="G9" s="206"/>
      <c r="H9" s="205">
        <v>111.6</v>
      </c>
    </row>
    <row r="10" spans="1:8">
      <c r="A10" s="195" t="s">
        <v>782</v>
      </c>
      <c r="B10" s="195" t="s">
        <v>197</v>
      </c>
      <c r="C10" s="166" t="s">
        <v>820</v>
      </c>
      <c r="D10" s="167">
        <v>30000</v>
      </c>
      <c r="E10" s="167">
        <v>21262</v>
      </c>
      <c r="F10" s="167">
        <v>8738</v>
      </c>
      <c r="G10" s="194"/>
      <c r="H10" s="193">
        <v>70.87</v>
      </c>
    </row>
    <row r="11" spans="1:8">
      <c r="A11" s="195" t="s">
        <v>784</v>
      </c>
      <c r="B11" s="195" t="s">
        <v>812</v>
      </c>
      <c r="C11" s="168" t="s">
        <v>822</v>
      </c>
      <c r="D11" s="169">
        <v>10000</v>
      </c>
      <c r="E11" s="169">
        <v>12960</v>
      </c>
      <c r="F11" s="169">
        <v>-2960</v>
      </c>
      <c r="G11" s="198"/>
      <c r="H11" s="197">
        <v>129.6</v>
      </c>
    </row>
    <row r="12" spans="1:8">
      <c r="A12" s="195" t="s">
        <v>176</v>
      </c>
      <c r="B12" s="195" t="s">
        <v>179</v>
      </c>
      <c r="C12" s="168" t="s">
        <v>824</v>
      </c>
      <c r="D12" s="169">
        <v>10000</v>
      </c>
      <c r="E12" s="169">
        <v>3724</v>
      </c>
      <c r="F12" s="169">
        <v>6276</v>
      </c>
      <c r="G12" s="198"/>
      <c r="H12" s="197">
        <v>37.24</v>
      </c>
    </row>
    <row r="13" spans="1:8">
      <c r="A13" s="195" t="s">
        <v>197</v>
      </c>
      <c r="B13" s="195" t="s">
        <v>179</v>
      </c>
      <c r="C13" s="170" t="s">
        <v>828</v>
      </c>
      <c r="D13" s="171">
        <v>10000</v>
      </c>
      <c r="E13" s="171">
        <v>4578</v>
      </c>
      <c r="F13" s="171">
        <v>5422</v>
      </c>
      <c r="G13" s="201"/>
      <c r="H13" s="200">
        <v>45.78</v>
      </c>
    </row>
    <row r="14" spans="1:8">
      <c r="A14" s="195"/>
      <c r="B14" s="195" t="s">
        <v>179</v>
      </c>
      <c r="C14" s="166" t="s">
        <v>831</v>
      </c>
      <c r="D14" s="167">
        <v>30000</v>
      </c>
      <c r="E14" s="167">
        <v>23760</v>
      </c>
      <c r="F14" s="167">
        <v>6240</v>
      </c>
      <c r="G14" s="194"/>
      <c r="H14" s="193">
        <v>79.2</v>
      </c>
    </row>
    <row r="15" spans="1:8">
      <c r="A15" s="195"/>
      <c r="B15" s="195" t="s">
        <v>179</v>
      </c>
      <c r="C15" s="170" t="s">
        <v>839</v>
      </c>
      <c r="D15" s="171">
        <v>30000</v>
      </c>
      <c r="E15" s="171">
        <v>23760</v>
      </c>
      <c r="F15" s="171">
        <v>6240</v>
      </c>
      <c r="G15" s="201"/>
      <c r="H15" s="200">
        <v>79.2</v>
      </c>
    </row>
    <row r="16" spans="1:8">
      <c r="A16" s="195"/>
      <c r="B16" s="202" t="s">
        <v>179</v>
      </c>
      <c r="C16" s="203" t="s">
        <v>862</v>
      </c>
      <c r="D16" s="215">
        <v>60000</v>
      </c>
      <c r="E16" s="215">
        <v>45022</v>
      </c>
      <c r="F16" s="215">
        <v>14978</v>
      </c>
      <c r="G16" s="206"/>
      <c r="H16" s="205">
        <v>75.040000000000006</v>
      </c>
    </row>
    <row r="17" spans="1:8">
      <c r="A17" s="202"/>
      <c r="B17" s="250" t="s">
        <v>896</v>
      </c>
      <c r="C17" s="252"/>
      <c r="D17" s="215">
        <v>3006000</v>
      </c>
      <c r="E17" s="215">
        <v>3376743</v>
      </c>
      <c r="F17" s="215">
        <v>-370743</v>
      </c>
      <c r="G17" s="206"/>
      <c r="H17" s="205">
        <v>112.33</v>
      </c>
    </row>
    <row r="18" spans="1:8">
      <c r="A18" s="191" t="s">
        <v>864</v>
      </c>
      <c r="B18" s="191" t="s">
        <v>176</v>
      </c>
      <c r="C18" s="165" t="s">
        <v>179</v>
      </c>
      <c r="D18" s="155"/>
      <c r="E18" s="155"/>
      <c r="F18" s="155"/>
      <c r="G18" s="212"/>
      <c r="H18" s="211"/>
    </row>
    <row r="19" spans="1:8">
      <c r="A19" s="195" t="s">
        <v>866</v>
      </c>
      <c r="B19" s="202" t="s">
        <v>776</v>
      </c>
      <c r="C19" s="203" t="s">
        <v>869</v>
      </c>
      <c r="D19" s="215">
        <v>0</v>
      </c>
      <c r="E19" s="215">
        <v>0</v>
      </c>
      <c r="F19" s="215">
        <v>0</v>
      </c>
      <c r="G19" s="206"/>
      <c r="H19" s="205"/>
    </row>
    <row r="20" spans="1:8">
      <c r="A20" s="195" t="s">
        <v>868</v>
      </c>
      <c r="B20" s="195" t="s">
        <v>197</v>
      </c>
      <c r="C20" s="166" t="s">
        <v>179</v>
      </c>
      <c r="D20" s="167"/>
      <c r="E20" s="167"/>
      <c r="F20" s="167"/>
      <c r="G20" s="194"/>
      <c r="H20" s="193"/>
    </row>
    <row r="21" spans="1:8">
      <c r="A21" s="195" t="s">
        <v>870</v>
      </c>
      <c r="B21" s="195" t="s">
        <v>812</v>
      </c>
      <c r="C21" s="168" t="s">
        <v>179</v>
      </c>
      <c r="D21" s="169"/>
      <c r="E21" s="169"/>
      <c r="F21" s="169"/>
      <c r="G21" s="198"/>
      <c r="H21" s="197"/>
    </row>
    <row r="22" spans="1:8">
      <c r="A22" s="195" t="s">
        <v>872</v>
      </c>
      <c r="B22" s="195" t="s">
        <v>179</v>
      </c>
      <c r="C22" s="168" t="s">
        <v>179</v>
      </c>
      <c r="D22" s="169"/>
      <c r="E22" s="169"/>
      <c r="F22" s="169"/>
      <c r="G22" s="198"/>
      <c r="H22" s="197"/>
    </row>
    <row r="23" spans="1:8">
      <c r="A23" s="195" t="s">
        <v>780</v>
      </c>
      <c r="B23" s="195" t="s">
        <v>179</v>
      </c>
      <c r="C23" s="168" t="s">
        <v>179</v>
      </c>
      <c r="D23" s="169"/>
      <c r="E23" s="169"/>
      <c r="F23" s="169"/>
      <c r="G23" s="198"/>
      <c r="H23" s="197"/>
    </row>
    <row r="24" spans="1:8">
      <c r="A24" s="195" t="s">
        <v>782</v>
      </c>
      <c r="B24" s="195" t="s">
        <v>179</v>
      </c>
      <c r="C24" s="168" t="s">
        <v>179</v>
      </c>
      <c r="D24" s="169"/>
      <c r="E24" s="169"/>
      <c r="F24" s="169"/>
      <c r="G24" s="198"/>
      <c r="H24" s="197"/>
    </row>
    <row r="25" spans="1:8">
      <c r="A25" s="195" t="s">
        <v>784</v>
      </c>
      <c r="B25" s="195" t="s">
        <v>179</v>
      </c>
      <c r="C25" s="168" t="s">
        <v>179</v>
      </c>
      <c r="D25" s="169"/>
      <c r="E25" s="169"/>
      <c r="F25" s="169"/>
      <c r="G25" s="198"/>
      <c r="H25" s="197"/>
    </row>
    <row r="26" spans="1:8">
      <c r="A26" s="195" t="s">
        <v>176</v>
      </c>
      <c r="B26" s="195" t="s">
        <v>179</v>
      </c>
      <c r="C26" s="170" t="s">
        <v>179</v>
      </c>
      <c r="D26" s="171"/>
      <c r="E26" s="171"/>
      <c r="F26" s="171"/>
      <c r="G26" s="201"/>
      <c r="H26" s="200"/>
    </row>
    <row r="27" spans="1:8">
      <c r="A27" s="195" t="s">
        <v>197</v>
      </c>
      <c r="B27" s="202" t="s">
        <v>179</v>
      </c>
      <c r="C27" s="203" t="s">
        <v>876</v>
      </c>
      <c r="D27" s="215">
        <v>0</v>
      </c>
      <c r="E27" s="215">
        <v>0</v>
      </c>
      <c r="F27" s="215">
        <v>0</v>
      </c>
      <c r="G27" s="206"/>
      <c r="H27" s="205"/>
    </row>
    <row r="28" spans="1:8">
      <c r="A28" s="202"/>
      <c r="B28" s="250" t="s">
        <v>897</v>
      </c>
      <c r="C28" s="252"/>
      <c r="D28" s="215">
        <v>0</v>
      </c>
      <c r="E28" s="215">
        <v>0</v>
      </c>
      <c r="F28" s="215">
        <v>0</v>
      </c>
      <c r="G28" s="206"/>
      <c r="H28" s="205"/>
    </row>
    <row r="29" spans="1:8">
      <c r="A29" s="191" t="s">
        <v>878</v>
      </c>
      <c r="B29" s="191" t="s">
        <v>176</v>
      </c>
      <c r="C29" s="165" t="s">
        <v>179</v>
      </c>
      <c r="D29" s="155"/>
      <c r="E29" s="155"/>
      <c r="F29" s="155"/>
      <c r="G29" s="212"/>
      <c r="H29" s="211"/>
    </row>
    <row r="30" spans="1:8">
      <c r="A30" s="195" t="s">
        <v>213</v>
      </c>
      <c r="B30" s="202" t="s">
        <v>776</v>
      </c>
      <c r="C30" s="203" t="s">
        <v>882</v>
      </c>
      <c r="D30" s="215">
        <v>0</v>
      </c>
      <c r="E30" s="215">
        <v>0</v>
      </c>
      <c r="F30" s="215">
        <v>0</v>
      </c>
      <c r="G30" s="206"/>
      <c r="H30" s="205"/>
    </row>
    <row r="31" spans="1:8">
      <c r="A31" s="195" t="s">
        <v>881</v>
      </c>
      <c r="B31" s="195" t="s">
        <v>197</v>
      </c>
      <c r="C31" s="166" t="s">
        <v>179</v>
      </c>
      <c r="D31" s="167"/>
      <c r="E31" s="167"/>
      <c r="F31" s="167"/>
      <c r="G31" s="194"/>
      <c r="H31" s="193"/>
    </row>
    <row r="32" spans="1:8">
      <c r="A32" s="195" t="s">
        <v>213</v>
      </c>
      <c r="B32" s="195" t="s">
        <v>812</v>
      </c>
      <c r="C32" s="168" t="s">
        <v>179</v>
      </c>
      <c r="D32" s="169"/>
      <c r="E32" s="169"/>
      <c r="F32" s="169"/>
      <c r="G32" s="198"/>
      <c r="H32" s="197"/>
    </row>
    <row r="33" spans="1:8">
      <c r="A33" s="195" t="s">
        <v>545</v>
      </c>
      <c r="B33" s="195" t="s">
        <v>179</v>
      </c>
      <c r="C33" s="168" t="s">
        <v>179</v>
      </c>
      <c r="D33" s="169"/>
      <c r="E33" s="169"/>
      <c r="F33" s="169"/>
      <c r="G33" s="198"/>
      <c r="H33" s="197"/>
    </row>
    <row r="34" spans="1:8">
      <c r="A34" s="195" t="s">
        <v>547</v>
      </c>
      <c r="B34" s="195" t="s">
        <v>179</v>
      </c>
      <c r="C34" s="168" t="s">
        <v>179</v>
      </c>
      <c r="D34" s="169"/>
      <c r="E34" s="169"/>
      <c r="F34" s="169"/>
      <c r="G34" s="198"/>
      <c r="H34" s="197"/>
    </row>
    <row r="35" spans="1:8">
      <c r="A35" s="195" t="s">
        <v>780</v>
      </c>
      <c r="B35" s="195" t="s">
        <v>179</v>
      </c>
      <c r="C35" s="168" t="s">
        <v>179</v>
      </c>
      <c r="D35" s="169"/>
      <c r="E35" s="169"/>
      <c r="F35" s="169"/>
      <c r="G35" s="198"/>
      <c r="H35" s="197"/>
    </row>
    <row r="36" spans="1:8">
      <c r="A36" s="195" t="s">
        <v>782</v>
      </c>
      <c r="B36" s="195" t="s">
        <v>179</v>
      </c>
      <c r="C36" s="168" t="s">
        <v>179</v>
      </c>
      <c r="D36" s="169"/>
      <c r="E36" s="169"/>
      <c r="F36" s="169"/>
      <c r="G36" s="198"/>
      <c r="H36" s="197"/>
    </row>
    <row r="37" spans="1:8">
      <c r="A37" s="195" t="s">
        <v>784</v>
      </c>
      <c r="B37" s="195" t="s">
        <v>179</v>
      </c>
      <c r="C37" s="168" t="s">
        <v>179</v>
      </c>
      <c r="D37" s="169"/>
      <c r="E37" s="169"/>
      <c r="F37" s="169"/>
      <c r="G37" s="198"/>
      <c r="H37" s="197"/>
    </row>
    <row r="38" spans="1:8">
      <c r="A38" s="195" t="s">
        <v>176</v>
      </c>
      <c r="B38" s="195" t="s">
        <v>179</v>
      </c>
      <c r="C38" s="170" t="s">
        <v>179</v>
      </c>
      <c r="D38" s="171"/>
      <c r="E38" s="171"/>
      <c r="F38" s="171"/>
      <c r="G38" s="201"/>
      <c r="H38" s="200"/>
    </row>
    <row r="39" spans="1:8">
      <c r="A39" s="195" t="s">
        <v>197</v>
      </c>
      <c r="B39" s="202" t="s">
        <v>179</v>
      </c>
      <c r="C39" s="203" t="s">
        <v>885</v>
      </c>
      <c r="D39" s="215">
        <v>0</v>
      </c>
      <c r="E39" s="215">
        <v>0</v>
      </c>
      <c r="F39" s="215">
        <v>0</v>
      </c>
      <c r="G39" s="206"/>
      <c r="H39" s="205"/>
    </row>
    <row r="40" spans="1:8">
      <c r="A40" s="202"/>
      <c r="B40" s="250" t="s">
        <v>898</v>
      </c>
      <c r="C40" s="252"/>
      <c r="D40" s="215">
        <v>0</v>
      </c>
      <c r="E40" s="215">
        <v>0</v>
      </c>
      <c r="F40" s="215">
        <v>0</v>
      </c>
      <c r="G40" s="206"/>
      <c r="H40" s="205"/>
    </row>
    <row r="41" spans="1:8">
      <c r="A41" s="255" t="s">
        <v>887</v>
      </c>
      <c r="B41" s="256"/>
      <c r="C41" s="257"/>
      <c r="D41" s="158">
        <v>0</v>
      </c>
      <c r="E41" s="158">
        <v>0</v>
      </c>
      <c r="F41" s="158">
        <v>0</v>
      </c>
      <c r="G41" s="216"/>
      <c r="H41" s="217"/>
    </row>
    <row r="42" spans="1:8">
      <c r="A42" s="250" t="s">
        <v>179</v>
      </c>
      <c r="B42" s="251"/>
      <c r="C42" s="252"/>
      <c r="D42" s="215">
        <v>0</v>
      </c>
      <c r="E42" s="215"/>
      <c r="F42" s="215"/>
      <c r="G42" s="206"/>
      <c r="H42" s="205"/>
    </row>
    <row r="43" spans="1:8">
      <c r="A43" s="258" t="s">
        <v>888</v>
      </c>
      <c r="B43" s="259"/>
      <c r="C43" s="257"/>
      <c r="D43" s="158">
        <v>3006000</v>
      </c>
      <c r="E43" s="158">
        <v>3376743</v>
      </c>
      <c r="F43" s="158">
        <v>-370743</v>
      </c>
      <c r="G43" s="216"/>
      <c r="H43" s="217">
        <v>112.33</v>
      </c>
    </row>
    <row r="44" spans="1:8">
      <c r="A44" s="249" t="s">
        <v>179</v>
      </c>
      <c r="B44" s="249"/>
      <c r="C44" s="249"/>
      <c r="D44" s="218"/>
      <c r="E44" s="218"/>
      <c r="F44" s="218"/>
      <c r="G44" s="219"/>
      <c r="H44" s="220"/>
    </row>
    <row r="45" spans="1:8">
      <c r="A45" s="250" t="s">
        <v>889</v>
      </c>
      <c r="B45" s="251"/>
      <c r="C45" s="252"/>
      <c r="D45" s="215">
        <v>0</v>
      </c>
      <c r="E45" s="215">
        <v>37934682</v>
      </c>
      <c r="F45" s="215">
        <v>-37934682</v>
      </c>
      <c r="G45" s="206"/>
      <c r="H45" s="205"/>
    </row>
    <row r="46" spans="1:8">
      <c r="A46" s="253" t="s">
        <v>890</v>
      </c>
      <c r="B46" s="249"/>
      <c r="C46" s="254"/>
      <c r="D46" s="155">
        <v>3006000</v>
      </c>
      <c r="E46" s="155">
        <v>41311425</v>
      </c>
      <c r="F46" s="155">
        <v>-38305425</v>
      </c>
      <c r="G46" s="212"/>
      <c r="H46" s="211">
        <v>1374.3</v>
      </c>
    </row>
  </sheetData>
  <sheetProtection password="EE56" sheet="1" formatCells="0" formatColumns="0" formatRows="0" insertColumns="0" insertRows="0" insertHyperlinks="0" deleteColumns="0" deleteRows="0" sort="0" autoFilter="0" pivotTables="0"/>
  <mergeCells count="9">
    <mergeCell ref="A44:C44"/>
    <mergeCell ref="A45:C45"/>
    <mergeCell ref="A46:C46"/>
    <mergeCell ref="B17:C17"/>
    <mergeCell ref="B28:C28"/>
    <mergeCell ref="B40:C40"/>
    <mergeCell ref="A41:C41"/>
    <mergeCell ref="A42:C42"/>
    <mergeCell ref="A43:C43"/>
  </mergeCells>
  <phoneticPr fontId="4"/>
  <pageMargins left="0.58333333333333337" right="0.30555555555555558" top="0.75" bottom="0.75" header="0" footer="0"/>
  <pageSetup paperSize="8" orientation="portrait" verticalDpi="0" r:id="rId1"/>
  <headerFooter>
    <oddFooter>&amp;C&amp;"ＭＳ Ｐ明朝"&amp;9&amp;P頁</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zoomScaleNormal="100" workbookViewId="0"/>
  </sheetViews>
  <sheetFormatPr defaultRowHeight="13.5"/>
  <cols>
    <col min="1" max="2" width="2.625" style="120" customWidth="1"/>
    <col min="3" max="3" width="40.625" style="120" customWidth="1"/>
    <col min="4" max="5" width="18.125" style="120" customWidth="1"/>
    <col min="6" max="16384" width="9" style="120"/>
  </cols>
  <sheetData>
    <row r="1" spans="1:5" ht="61.7" customHeight="1"/>
    <row r="2" spans="1:5" ht="23.25" customHeight="1"/>
    <row r="3" spans="1:5" ht="10.5" customHeight="1"/>
    <row r="4" spans="1:5">
      <c r="A4" s="121" t="s">
        <v>173</v>
      </c>
      <c r="B4" s="141"/>
      <c r="C4" s="122"/>
      <c r="D4" s="123" t="s">
        <v>174</v>
      </c>
      <c r="E4" s="124" t="s">
        <v>175</v>
      </c>
    </row>
    <row r="5" spans="1:5">
      <c r="A5" s="128" t="s">
        <v>193</v>
      </c>
      <c r="B5" s="128" t="s">
        <v>181</v>
      </c>
      <c r="C5" s="142" t="s">
        <v>194</v>
      </c>
      <c r="D5" s="143">
        <v>0</v>
      </c>
      <c r="E5" s="143">
        <v>0</v>
      </c>
    </row>
    <row r="6" spans="1:5">
      <c r="A6" s="128" t="s">
        <v>195</v>
      </c>
      <c r="B6" s="128" t="s">
        <v>183</v>
      </c>
      <c r="C6" s="142" t="s">
        <v>196</v>
      </c>
      <c r="D6" s="144">
        <v>0</v>
      </c>
      <c r="E6" s="144">
        <v>0</v>
      </c>
    </row>
    <row r="7" spans="1:5">
      <c r="A7" s="128" t="s">
        <v>197</v>
      </c>
      <c r="B7" s="128"/>
      <c r="C7" s="145" t="s">
        <v>198</v>
      </c>
      <c r="D7" s="133">
        <v>21104556</v>
      </c>
      <c r="E7" s="133">
        <v>21104556</v>
      </c>
    </row>
    <row r="8" spans="1:5">
      <c r="A8" s="128" t="s">
        <v>199</v>
      </c>
      <c r="B8" s="128"/>
      <c r="C8" s="138" t="s">
        <v>200</v>
      </c>
      <c r="D8" s="139">
        <v>21104556</v>
      </c>
      <c r="E8" s="139">
        <v>21104556</v>
      </c>
    </row>
    <row r="9" spans="1:5">
      <c r="A9" s="128" t="s">
        <v>201</v>
      </c>
      <c r="B9" s="128"/>
      <c r="C9" s="140" t="s">
        <v>202</v>
      </c>
      <c r="D9" s="139">
        <v>0</v>
      </c>
      <c r="E9" s="139">
        <v>0</v>
      </c>
    </row>
    <row r="10" spans="1:5">
      <c r="A10" s="128" t="s">
        <v>203</v>
      </c>
      <c r="B10" s="128"/>
      <c r="C10" s="138" t="s">
        <v>204</v>
      </c>
      <c r="D10" s="139">
        <v>21104556</v>
      </c>
      <c r="E10" s="139">
        <v>21104556</v>
      </c>
    </row>
    <row r="11" spans="1:5">
      <c r="A11" s="128" t="s">
        <v>205</v>
      </c>
      <c r="B11" s="128"/>
      <c r="C11" s="142" t="s">
        <v>206</v>
      </c>
      <c r="D11" s="143">
        <v>0</v>
      </c>
      <c r="E11" s="143">
        <v>0</v>
      </c>
    </row>
    <row r="12" spans="1:5">
      <c r="A12" s="128" t="s">
        <v>207</v>
      </c>
      <c r="B12" s="128"/>
      <c r="C12" s="142" t="s">
        <v>208</v>
      </c>
      <c r="D12" s="144">
        <v>0</v>
      </c>
      <c r="E12" s="144">
        <v>0</v>
      </c>
    </row>
    <row r="13" spans="1:5">
      <c r="A13" s="128" t="s">
        <v>209</v>
      </c>
      <c r="B13" s="128"/>
      <c r="C13" s="142" t="s">
        <v>210</v>
      </c>
      <c r="D13" s="144">
        <v>20555422</v>
      </c>
      <c r="E13" s="144">
        <v>20555422</v>
      </c>
    </row>
    <row r="14" spans="1:5">
      <c r="A14" s="128" t="s">
        <v>211</v>
      </c>
      <c r="B14" s="128"/>
      <c r="C14" s="142" t="s">
        <v>212</v>
      </c>
      <c r="D14" s="144">
        <v>19580989</v>
      </c>
      <c r="E14" s="144">
        <v>19580989</v>
      </c>
    </row>
    <row r="15" spans="1:5">
      <c r="A15" s="128" t="s">
        <v>213</v>
      </c>
      <c r="B15" s="128"/>
      <c r="C15" s="142" t="s">
        <v>214</v>
      </c>
      <c r="D15" s="144">
        <v>0</v>
      </c>
      <c r="E15" s="144">
        <v>0</v>
      </c>
    </row>
    <row r="16" spans="1:5">
      <c r="A16" s="128" t="s">
        <v>215</v>
      </c>
      <c r="B16" s="128"/>
      <c r="C16" s="142" t="s">
        <v>216</v>
      </c>
      <c r="D16" s="144">
        <v>0</v>
      </c>
      <c r="E16" s="144">
        <v>0</v>
      </c>
    </row>
    <row r="17" spans="1:5">
      <c r="A17" s="128"/>
      <c r="B17" s="128"/>
      <c r="C17" s="145" t="s">
        <v>217</v>
      </c>
      <c r="D17" s="133">
        <v>0</v>
      </c>
      <c r="E17" s="133">
        <v>0</v>
      </c>
    </row>
    <row r="18" spans="1:5">
      <c r="A18" s="128"/>
      <c r="B18" s="128"/>
      <c r="C18" s="138" t="s">
        <v>218</v>
      </c>
      <c r="D18" s="139">
        <v>40136411</v>
      </c>
      <c r="E18" s="139">
        <v>40136411</v>
      </c>
    </row>
    <row r="19" spans="1:5">
      <c r="A19" s="128"/>
      <c r="B19" s="128"/>
      <c r="C19" s="142" t="s">
        <v>219</v>
      </c>
      <c r="D19" s="144">
        <v>8219333</v>
      </c>
      <c r="E19" s="144">
        <v>8219333</v>
      </c>
    </row>
    <row r="20" spans="1:5">
      <c r="A20" s="128"/>
      <c r="B20" s="128"/>
      <c r="C20" s="145" t="s">
        <v>220</v>
      </c>
      <c r="D20" s="146">
        <v>0</v>
      </c>
      <c r="E20" s="146">
        <v>0</v>
      </c>
    </row>
    <row r="21" spans="1:5">
      <c r="A21" s="128"/>
      <c r="B21" s="128"/>
      <c r="C21" s="138" t="s">
        <v>221</v>
      </c>
      <c r="D21" s="139">
        <v>8219333</v>
      </c>
      <c r="E21" s="139">
        <v>8219333</v>
      </c>
    </row>
    <row r="22" spans="1:5">
      <c r="A22" s="128"/>
      <c r="B22" s="128"/>
      <c r="C22" s="142" t="s">
        <v>222</v>
      </c>
      <c r="D22" s="143">
        <v>0</v>
      </c>
      <c r="E22" s="143">
        <v>0</v>
      </c>
    </row>
    <row r="23" spans="1:5">
      <c r="A23" s="128"/>
      <c r="B23" s="128"/>
      <c r="C23" s="142" t="s">
        <v>223</v>
      </c>
      <c r="D23" s="144">
        <v>0</v>
      </c>
      <c r="E23" s="144">
        <v>0</v>
      </c>
    </row>
    <row r="24" spans="1:5">
      <c r="A24" s="128"/>
      <c r="B24" s="128"/>
      <c r="C24" s="142" t="s">
        <v>224</v>
      </c>
      <c r="D24" s="144">
        <v>0</v>
      </c>
      <c r="E24" s="144">
        <v>0</v>
      </c>
    </row>
    <row r="25" spans="1:5">
      <c r="A25" s="128"/>
      <c r="B25" s="128"/>
      <c r="C25" s="142" t="s">
        <v>225</v>
      </c>
      <c r="D25" s="144">
        <v>0</v>
      </c>
      <c r="E25" s="144">
        <v>0</v>
      </c>
    </row>
    <row r="26" spans="1:5">
      <c r="A26" s="128"/>
      <c r="B26" s="128"/>
      <c r="C26" s="142" t="s">
        <v>226</v>
      </c>
      <c r="D26" s="144">
        <v>0</v>
      </c>
      <c r="E26" s="144">
        <v>0</v>
      </c>
    </row>
    <row r="27" spans="1:5">
      <c r="A27" s="128"/>
      <c r="B27" s="128"/>
      <c r="C27" s="142" t="s">
        <v>227</v>
      </c>
      <c r="D27" s="144">
        <v>0</v>
      </c>
      <c r="E27" s="144">
        <v>0</v>
      </c>
    </row>
    <row r="28" spans="1:5">
      <c r="A28" s="128"/>
      <c r="B28" s="128"/>
      <c r="C28" s="142" t="s">
        <v>228</v>
      </c>
      <c r="D28" s="144">
        <v>0</v>
      </c>
      <c r="E28" s="144">
        <v>0</v>
      </c>
    </row>
    <row r="29" spans="1:5">
      <c r="A29" s="128"/>
      <c r="B29" s="128"/>
      <c r="C29" s="142" t="s">
        <v>229</v>
      </c>
      <c r="D29" s="144">
        <v>0</v>
      </c>
      <c r="E29" s="144">
        <v>0</v>
      </c>
    </row>
    <row r="30" spans="1:5">
      <c r="A30" s="128"/>
      <c r="B30" s="128"/>
      <c r="C30" s="142" t="s">
        <v>230</v>
      </c>
      <c r="D30" s="144">
        <v>0</v>
      </c>
      <c r="E30" s="144">
        <v>0</v>
      </c>
    </row>
    <row r="31" spans="1:5">
      <c r="A31" s="128"/>
      <c r="B31" s="128"/>
      <c r="C31" s="142" t="s">
        <v>231</v>
      </c>
      <c r="D31" s="144">
        <v>-8520</v>
      </c>
      <c r="E31" s="144">
        <v>-8520</v>
      </c>
    </row>
    <row r="32" spans="1:5">
      <c r="A32" s="128"/>
      <c r="B32" s="128"/>
      <c r="C32" s="142" t="s">
        <v>232</v>
      </c>
      <c r="D32" s="144">
        <v>0</v>
      </c>
      <c r="E32" s="144">
        <v>0</v>
      </c>
    </row>
    <row r="33" spans="1:5">
      <c r="A33" s="128"/>
      <c r="B33" s="128"/>
      <c r="C33" s="142" t="s">
        <v>233</v>
      </c>
      <c r="D33" s="144">
        <v>0</v>
      </c>
      <c r="E33" s="144">
        <v>0</v>
      </c>
    </row>
    <row r="34" spans="1:5">
      <c r="A34" s="128"/>
      <c r="B34" s="128"/>
      <c r="C34" s="142" t="s">
        <v>234</v>
      </c>
      <c r="D34" s="144">
        <v>0</v>
      </c>
      <c r="E34" s="144">
        <v>0</v>
      </c>
    </row>
    <row r="35" spans="1:5">
      <c r="A35" s="128"/>
      <c r="B35" s="128"/>
      <c r="C35" s="142" t="s">
        <v>235</v>
      </c>
      <c r="D35" s="144">
        <v>0</v>
      </c>
      <c r="E35" s="144">
        <v>0</v>
      </c>
    </row>
    <row r="36" spans="1:5">
      <c r="A36" s="128"/>
      <c r="B36" s="128"/>
      <c r="C36" s="142" t="s">
        <v>236</v>
      </c>
      <c r="D36" s="144">
        <v>2334600</v>
      </c>
      <c r="E36" s="144">
        <v>2334600</v>
      </c>
    </row>
    <row r="37" spans="1:5">
      <c r="A37" s="128"/>
      <c r="B37" s="128"/>
      <c r="C37" s="142" t="s">
        <v>237</v>
      </c>
      <c r="D37" s="144">
        <v>0</v>
      </c>
      <c r="E37" s="144">
        <v>0</v>
      </c>
    </row>
    <row r="38" spans="1:5">
      <c r="A38" s="128"/>
      <c r="B38" s="128"/>
      <c r="C38" s="142" t="s">
        <v>238</v>
      </c>
      <c r="D38" s="144">
        <v>0</v>
      </c>
      <c r="E38" s="144">
        <v>0</v>
      </c>
    </row>
    <row r="39" spans="1:5">
      <c r="A39" s="128"/>
      <c r="B39" s="128"/>
      <c r="C39" s="142" t="s">
        <v>239</v>
      </c>
      <c r="D39" s="144">
        <v>0</v>
      </c>
      <c r="E39" s="144">
        <v>0</v>
      </c>
    </row>
    <row r="40" spans="1:5">
      <c r="A40" s="128"/>
      <c r="B40" s="128"/>
      <c r="C40" s="142" t="s">
        <v>240</v>
      </c>
      <c r="D40" s="144">
        <v>0</v>
      </c>
      <c r="E40" s="144">
        <v>0</v>
      </c>
    </row>
    <row r="41" spans="1:5">
      <c r="A41" s="128"/>
      <c r="B41" s="128"/>
      <c r="C41" s="142" t="s">
        <v>241</v>
      </c>
      <c r="D41" s="144">
        <v>0</v>
      </c>
      <c r="E41" s="144">
        <v>0</v>
      </c>
    </row>
    <row r="42" spans="1:5">
      <c r="A42" s="128"/>
      <c r="B42" s="128"/>
      <c r="C42" s="142" t="s">
        <v>242</v>
      </c>
      <c r="D42" s="144">
        <v>119895</v>
      </c>
      <c r="E42" s="144">
        <v>119895</v>
      </c>
    </row>
    <row r="43" spans="1:5">
      <c r="A43" s="128"/>
      <c r="B43" s="128"/>
      <c r="C43" s="142" t="s">
        <v>243</v>
      </c>
      <c r="D43" s="144">
        <v>0</v>
      </c>
      <c r="E43" s="144">
        <v>0</v>
      </c>
    </row>
    <row r="44" spans="1:5">
      <c r="A44" s="128"/>
      <c r="B44" s="128"/>
      <c r="C44" s="142" t="s">
        <v>244</v>
      </c>
      <c r="D44" s="144">
        <v>0</v>
      </c>
      <c r="E44" s="144">
        <v>0</v>
      </c>
    </row>
    <row r="45" spans="1:5">
      <c r="A45" s="128"/>
      <c r="B45" s="128"/>
      <c r="C45" s="145" t="s">
        <v>245</v>
      </c>
      <c r="D45" s="133">
        <v>0</v>
      </c>
      <c r="E45" s="133">
        <v>0</v>
      </c>
    </row>
    <row r="46" spans="1:5">
      <c r="A46" s="128"/>
      <c r="B46" s="128"/>
      <c r="C46" s="138" t="s">
        <v>246</v>
      </c>
      <c r="D46" s="139">
        <v>2445975</v>
      </c>
      <c r="E46" s="139">
        <v>2445975</v>
      </c>
    </row>
    <row r="47" spans="1:5">
      <c r="A47" s="128"/>
      <c r="B47" s="128"/>
      <c r="C47" s="138" t="s">
        <v>247</v>
      </c>
      <c r="D47" s="139">
        <v>71906275</v>
      </c>
      <c r="E47" s="139">
        <v>71906275</v>
      </c>
    </row>
    <row r="48" spans="1:5">
      <c r="A48" s="128"/>
      <c r="B48" s="128"/>
      <c r="C48" s="138" t="s">
        <v>248</v>
      </c>
      <c r="D48" s="139">
        <v>0</v>
      </c>
      <c r="E48" s="139">
        <v>0</v>
      </c>
    </row>
    <row r="49" spans="1:5">
      <c r="A49" s="128"/>
      <c r="B49" s="128"/>
      <c r="C49" s="138" t="s">
        <v>249</v>
      </c>
      <c r="D49" s="139">
        <v>71906275</v>
      </c>
      <c r="E49" s="139">
        <v>71906275</v>
      </c>
    </row>
    <row r="50" spans="1:5">
      <c r="A50" s="128"/>
      <c r="B50" s="128"/>
      <c r="C50" s="138" t="s">
        <v>250</v>
      </c>
      <c r="D50" s="139">
        <v>0</v>
      </c>
      <c r="E50" s="139">
        <v>0</v>
      </c>
    </row>
    <row r="51" spans="1:5">
      <c r="A51" s="131"/>
      <c r="B51" s="131"/>
      <c r="C51" s="147" t="s">
        <v>251</v>
      </c>
      <c r="D51" s="133">
        <v>71906275</v>
      </c>
      <c r="E51" s="133">
        <v>71906275</v>
      </c>
    </row>
  </sheetData>
  <sheetProtection password="EE56" sheet="1" objects="1" scenarios="1" formatCells="0" formatColumns="0" formatRows="0" insertColumns="0" insertRows="0" insertHyperlinks="0" deleteColumns="0" deleteRows="0"/>
  <phoneticPr fontId="4"/>
  <pageMargins left="0.58333333333333337" right="0.30555555555555558" top="0.75" bottom="0.75" header="0" footer="0"/>
  <pageSetup paperSize="8" orientation="portrait" verticalDpi="0" r:id="rId1"/>
  <headerFooter>
    <oddFooter>&amp;C&amp;"ＭＳ Ｐ明朝"&amp;10&amp;P頁</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zoomScaleNormal="100" workbookViewId="0"/>
  </sheetViews>
  <sheetFormatPr defaultRowHeight="13.5"/>
  <cols>
    <col min="1" max="2" width="2.625" style="120" customWidth="1"/>
    <col min="3" max="4" width="55.625" style="120" customWidth="1"/>
    <col min="5" max="5" width="20.625" style="120" customWidth="1"/>
    <col min="6" max="16384" width="9" style="120"/>
  </cols>
  <sheetData>
    <row r="1" spans="1:5" ht="61.7" customHeight="1"/>
    <row r="2" spans="1:5" ht="23.25" customHeight="1"/>
    <row r="3" spans="1:5" ht="10.5" customHeight="1"/>
    <row r="4" spans="1:5">
      <c r="A4" s="253" t="s">
        <v>283</v>
      </c>
      <c r="B4" s="249"/>
      <c r="C4" s="249"/>
      <c r="D4" s="249"/>
      <c r="E4" s="148" t="s">
        <v>284</v>
      </c>
    </row>
    <row r="5" spans="1:5">
      <c r="A5" s="318" t="s">
        <v>285</v>
      </c>
      <c r="B5" s="319"/>
      <c r="C5" s="319"/>
      <c r="D5" s="319"/>
      <c r="E5" s="149">
        <v>0</v>
      </c>
    </row>
    <row r="6" spans="1:5">
      <c r="A6" s="150"/>
      <c r="B6" s="317" t="s">
        <v>286</v>
      </c>
      <c r="C6" s="317"/>
      <c r="D6" s="317"/>
      <c r="E6" s="149">
        <v>0</v>
      </c>
    </row>
    <row r="7" spans="1:5">
      <c r="A7" s="150"/>
      <c r="C7" s="151" t="s">
        <v>287</v>
      </c>
      <c r="D7" s="151" t="s">
        <v>179</v>
      </c>
      <c r="E7" s="152">
        <v>275875113</v>
      </c>
    </row>
    <row r="8" spans="1:5">
      <c r="A8" s="150"/>
      <c r="C8" s="151" t="s">
        <v>288</v>
      </c>
      <c r="D8" s="151" t="s">
        <v>179</v>
      </c>
      <c r="E8" s="152">
        <v>777925</v>
      </c>
    </row>
    <row r="9" spans="1:5">
      <c r="A9" s="150"/>
      <c r="C9" s="151" t="s">
        <v>289</v>
      </c>
      <c r="D9" s="151" t="s">
        <v>179</v>
      </c>
      <c r="E9" s="152">
        <v>705122</v>
      </c>
    </row>
    <row r="10" spans="1:5">
      <c r="A10" s="150"/>
      <c r="C10" s="151" t="s">
        <v>290</v>
      </c>
      <c r="D10" s="151" t="s">
        <v>179</v>
      </c>
      <c r="E10" s="152">
        <v>72803</v>
      </c>
    </row>
    <row r="11" spans="1:5">
      <c r="A11" s="150"/>
      <c r="C11" s="151" t="s">
        <v>291</v>
      </c>
      <c r="D11" s="151" t="s">
        <v>179</v>
      </c>
      <c r="E11" s="152">
        <v>275097188</v>
      </c>
    </row>
    <row r="12" spans="1:5">
      <c r="A12" s="150"/>
      <c r="C12" s="151" t="s">
        <v>292</v>
      </c>
      <c r="D12" s="151" t="s">
        <v>179</v>
      </c>
      <c r="E12" s="152">
        <v>22526026</v>
      </c>
    </row>
    <row r="13" spans="1:5">
      <c r="A13" s="150"/>
      <c r="C13" s="151" t="s">
        <v>293</v>
      </c>
      <c r="D13" s="151" t="s">
        <v>179</v>
      </c>
      <c r="E13" s="152">
        <v>80710933</v>
      </c>
    </row>
    <row r="14" spans="1:5">
      <c r="A14" s="150"/>
      <c r="C14" s="151" t="s">
        <v>294</v>
      </c>
      <c r="D14" s="151" t="s">
        <v>179</v>
      </c>
      <c r="E14" s="152">
        <v>21799646</v>
      </c>
    </row>
    <row r="15" spans="1:5">
      <c r="A15" s="150"/>
      <c r="C15" s="151" t="s">
        <v>295</v>
      </c>
      <c r="D15" s="151" t="s">
        <v>179</v>
      </c>
      <c r="E15" s="152">
        <v>5339581</v>
      </c>
    </row>
    <row r="16" spans="1:5">
      <c r="A16" s="150"/>
      <c r="C16" s="151" t="s">
        <v>296</v>
      </c>
      <c r="D16" s="151" t="s">
        <v>179</v>
      </c>
      <c r="E16" s="152">
        <v>24719021</v>
      </c>
    </row>
    <row r="17" spans="1:5">
      <c r="A17" s="150"/>
      <c r="C17" s="151" t="s">
        <v>297</v>
      </c>
      <c r="D17" s="151" t="s">
        <v>179</v>
      </c>
      <c r="E17" s="152">
        <v>20000000</v>
      </c>
    </row>
    <row r="18" spans="1:5">
      <c r="A18" s="150"/>
      <c r="C18" s="151" t="s">
        <v>298</v>
      </c>
      <c r="D18" s="151" t="s">
        <v>179</v>
      </c>
      <c r="E18" s="152">
        <v>1981</v>
      </c>
    </row>
    <row r="19" spans="1:5">
      <c r="A19" s="150"/>
      <c r="C19" s="151" t="s">
        <v>299</v>
      </c>
      <c r="D19" s="151" t="s">
        <v>179</v>
      </c>
      <c r="E19" s="152">
        <v>100000000</v>
      </c>
    </row>
    <row r="20" spans="1:5">
      <c r="A20" s="150"/>
      <c r="C20" s="151" t="s">
        <v>300</v>
      </c>
      <c r="D20" s="151" t="s">
        <v>179</v>
      </c>
      <c r="E20" s="152">
        <v>220000000</v>
      </c>
    </row>
    <row r="21" spans="1:5">
      <c r="A21" s="150"/>
      <c r="C21" s="151" t="s">
        <v>301</v>
      </c>
      <c r="D21" s="151" t="s">
        <v>179</v>
      </c>
      <c r="E21" s="152">
        <v>17965345</v>
      </c>
    </row>
    <row r="22" spans="1:5">
      <c r="A22" s="150"/>
      <c r="C22" s="151" t="s">
        <v>302</v>
      </c>
      <c r="D22" s="151" t="s">
        <v>179</v>
      </c>
      <c r="E22" s="152">
        <v>810899</v>
      </c>
    </row>
    <row r="23" spans="1:5">
      <c r="A23" s="150"/>
      <c r="C23" s="151" t="s">
        <v>303</v>
      </c>
      <c r="D23" s="151" t="s">
        <v>179</v>
      </c>
      <c r="E23" s="152">
        <v>9954930</v>
      </c>
    </row>
    <row r="24" spans="1:5">
      <c r="A24" s="150"/>
      <c r="C24" s="151" t="s">
        <v>304</v>
      </c>
      <c r="D24" s="151" t="s">
        <v>179</v>
      </c>
      <c r="E24" s="152">
        <v>941758</v>
      </c>
    </row>
    <row r="25" spans="1:5">
      <c r="A25" s="150"/>
      <c r="C25" s="151" t="s">
        <v>305</v>
      </c>
      <c r="D25" s="151" t="s">
        <v>179</v>
      </c>
      <c r="E25" s="152">
        <v>4257161</v>
      </c>
    </row>
    <row r="26" spans="1:5">
      <c r="A26" s="150"/>
      <c r="C26" s="151" t="s">
        <v>306</v>
      </c>
      <c r="D26" s="151" t="s">
        <v>179</v>
      </c>
      <c r="E26" s="152">
        <v>438137</v>
      </c>
    </row>
    <row r="27" spans="1:5">
      <c r="A27" s="150"/>
      <c r="C27" s="151" t="s">
        <v>307</v>
      </c>
      <c r="D27" s="151" t="s">
        <v>179</v>
      </c>
      <c r="E27" s="152">
        <v>211828</v>
      </c>
    </row>
    <row r="28" spans="1:5">
      <c r="A28" s="150"/>
      <c r="C28" s="151" t="s">
        <v>308</v>
      </c>
      <c r="D28" s="151" t="s">
        <v>179</v>
      </c>
      <c r="E28" s="152">
        <v>1350632</v>
      </c>
    </row>
    <row r="29" spans="1:5">
      <c r="A29" s="150"/>
      <c r="C29" s="151" t="s">
        <v>309</v>
      </c>
      <c r="D29" s="151" t="s">
        <v>179</v>
      </c>
      <c r="E29" s="152">
        <v>2025802</v>
      </c>
    </row>
    <row r="30" spans="1:5">
      <c r="A30" s="150"/>
      <c r="C30" s="151" t="s">
        <v>310</v>
      </c>
      <c r="D30" s="151" t="s">
        <v>179</v>
      </c>
      <c r="E30" s="152">
        <v>160000</v>
      </c>
    </row>
    <row r="31" spans="1:5">
      <c r="A31" s="150"/>
      <c r="C31" s="151" t="s">
        <v>311</v>
      </c>
      <c r="D31" s="151" t="s">
        <v>179</v>
      </c>
      <c r="E31" s="152">
        <v>6847162</v>
      </c>
    </row>
    <row r="32" spans="1:5">
      <c r="A32" s="150"/>
      <c r="C32" s="151" t="s">
        <v>312</v>
      </c>
      <c r="D32" s="151" t="s">
        <v>179</v>
      </c>
      <c r="E32" s="152">
        <v>692462</v>
      </c>
    </row>
    <row r="33" spans="1:5">
      <c r="A33" s="150"/>
      <c r="C33" s="151" t="s">
        <v>313</v>
      </c>
      <c r="D33" s="151" t="s">
        <v>179</v>
      </c>
      <c r="E33" s="152">
        <v>2971570</v>
      </c>
    </row>
    <row r="34" spans="1:5">
      <c r="A34" s="150"/>
      <c r="C34" s="151" t="s">
        <v>314</v>
      </c>
      <c r="D34" s="151" t="s">
        <v>179</v>
      </c>
      <c r="E34" s="152">
        <v>2135788</v>
      </c>
    </row>
    <row r="35" spans="1:5">
      <c r="A35" s="150"/>
      <c r="C35" s="151" t="s">
        <v>315</v>
      </c>
      <c r="D35" s="151" t="s">
        <v>179</v>
      </c>
      <c r="E35" s="152">
        <v>1047342</v>
      </c>
    </row>
    <row r="36" spans="1:5">
      <c r="A36" s="150"/>
      <c r="B36" s="153" t="s">
        <v>316</v>
      </c>
      <c r="C36" s="154"/>
      <c r="D36" s="154"/>
      <c r="E36" s="155">
        <v>522873422</v>
      </c>
    </row>
    <row r="37" spans="1:5">
      <c r="A37" s="150"/>
      <c r="B37" s="317" t="s">
        <v>317</v>
      </c>
      <c r="C37" s="317"/>
      <c r="D37" s="317"/>
      <c r="E37" s="149">
        <v>0</v>
      </c>
    </row>
    <row r="38" spans="1:5">
      <c r="A38" s="150"/>
      <c r="C38" s="151" t="s">
        <v>318</v>
      </c>
      <c r="D38" s="151" t="s">
        <v>179</v>
      </c>
      <c r="E38" s="149">
        <v>0</v>
      </c>
    </row>
    <row r="39" spans="1:5">
      <c r="A39" s="150"/>
      <c r="C39" s="151" t="s">
        <v>319</v>
      </c>
      <c r="D39" s="151" t="s">
        <v>179</v>
      </c>
      <c r="E39" s="152">
        <v>101036610</v>
      </c>
    </row>
    <row r="40" spans="1:5">
      <c r="A40" s="150"/>
      <c r="C40" s="151" t="s">
        <v>320</v>
      </c>
      <c r="D40" s="151" t="s">
        <v>179</v>
      </c>
      <c r="E40" s="152">
        <v>852597323</v>
      </c>
    </row>
    <row r="41" spans="1:5">
      <c r="A41" s="150"/>
      <c r="C41" s="153" t="s">
        <v>321</v>
      </c>
      <c r="D41" s="154"/>
      <c r="E41" s="155">
        <v>953633933</v>
      </c>
    </row>
    <row r="42" spans="1:5">
      <c r="A42" s="150"/>
      <c r="C42" s="151" t="s">
        <v>322</v>
      </c>
      <c r="D42" s="151" t="s">
        <v>179</v>
      </c>
      <c r="E42" s="149">
        <v>0</v>
      </c>
    </row>
    <row r="43" spans="1:5">
      <c r="A43" s="150"/>
      <c r="C43" s="151" t="s">
        <v>319</v>
      </c>
      <c r="D43" s="151" t="s">
        <v>179</v>
      </c>
      <c r="E43" s="152">
        <v>100000000</v>
      </c>
    </row>
    <row r="44" spans="1:5">
      <c r="A44" s="150"/>
      <c r="C44" s="151" t="s">
        <v>320</v>
      </c>
      <c r="D44" s="151" t="s">
        <v>179</v>
      </c>
      <c r="E44" s="152">
        <v>210944</v>
      </c>
    </row>
    <row r="45" spans="1:5">
      <c r="A45" s="150"/>
      <c r="C45" s="151" t="s">
        <v>323</v>
      </c>
      <c r="D45" s="151" t="s">
        <v>179</v>
      </c>
      <c r="E45" s="152">
        <v>65478</v>
      </c>
    </row>
    <row r="46" spans="1:5">
      <c r="A46" s="150"/>
      <c r="C46" s="151" t="s">
        <v>324</v>
      </c>
      <c r="D46" s="151" t="s">
        <v>179</v>
      </c>
      <c r="E46" s="152">
        <v>48606402</v>
      </c>
    </row>
    <row r="47" spans="1:5">
      <c r="A47" s="150"/>
      <c r="C47" s="151" t="s">
        <v>325</v>
      </c>
      <c r="D47" s="151" t="s">
        <v>179</v>
      </c>
      <c r="E47" s="152">
        <v>3617631</v>
      </c>
    </row>
    <row r="48" spans="1:5">
      <c r="A48" s="150"/>
      <c r="C48" s="151" t="s">
        <v>326</v>
      </c>
      <c r="D48" s="151" t="s">
        <v>179</v>
      </c>
      <c r="E48" s="152">
        <v>773173</v>
      </c>
    </row>
    <row r="49" spans="1:5">
      <c r="A49" s="150"/>
      <c r="C49" s="151" t="s">
        <v>327</v>
      </c>
      <c r="D49" s="151" t="s">
        <v>179</v>
      </c>
      <c r="E49" s="152">
        <v>15597399</v>
      </c>
    </row>
    <row r="50" spans="1:5">
      <c r="A50" s="150"/>
      <c r="C50" s="151" t="s">
        <v>328</v>
      </c>
      <c r="D50" s="151" t="s">
        <v>179</v>
      </c>
      <c r="E50" s="152">
        <v>15597399</v>
      </c>
    </row>
    <row r="51" spans="1:5">
      <c r="A51" s="150"/>
      <c r="C51" s="151" t="s">
        <v>329</v>
      </c>
      <c r="D51" s="151" t="s">
        <v>179</v>
      </c>
      <c r="E51" s="152">
        <v>168800000</v>
      </c>
    </row>
    <row r="52" spans="1:5">
      <c r="A52" s="150"/>
      <c r="C52" s="151" t="s">
        <v>330</v>
      </c>
      <c r="D52" s="151" t="s">
        <v>179</v>
      </c>
      <c r="E52" s="152">
        <v>20000000</v>
      </c>
    </row>
    <row r="53" spans="1:5">
      <c r="A53" s="150"/>
      <c r="C53" s="151" t="s">
        <v>331</v>
      </c>
      <c r="D53" s="151" t="s">
        <v>179</v>
      </c>
      <c r="E53" s="152">
        <v>41200000</v>
      </c>
    </row>
    <row r="54" spans="1:5">
      <c r="A54" s="150"/>
      <c r="C54" s="156" t="s">
        <v>332</v>
      </c>
      <c r="D54" s="157"/>
      <c r="E54" s="158">
        <v>398871027</v>
      </c>
    </row>
    <row r="55" spans="1:5">
      <c r="A55" s="150"/>
      <c r="B55" s="156" t="s">
        <v>333</v>
      </c>
      <c r="C55" s="157"/>
      <c r="D55" s="157"/>
      <c r="E55" s="158">
        <v>1352504960</v>
      </c>
    </row>
    <row r="56" spans="1:5">
      <c r="A56" s="153" t="s">
        <v>334</v>
      </c>
      <c r="B56" s="154"/>
      <c r="C56" s="154"/>
      <c r="D56" s="154"/>
      <c r="E56" s="155">
        <v>1875378382</v>
      </c>
    </row>
    <row r="57" spans="1:5">
      <c r="A57" s="320" t="s">
        <v>335</v>
      </c>
      <c r="B57" s="317"/>
      <c r="C57" s="317"/>
      <c r="D57" s="317"/>
      <c r="E57" s="149">
        <v>0</v>
      </c>
    </row>
    <row r="58" spans="1:5">
      <c r="A58" s="150"/>
      <c r="B58" s="317" t="s">
        <v>336</v>
      </c>
      <c r="C58" s="317"/>
      <c r="D58" s="317"/>
      <c r="E58" s="149">
        <v>0</v>
      </c>
    </row>
    <row r="59" spans="1:5">
      <c r="A59" s="150"/>
      <c r="C59" s="151" t="s">
        <v>337</v>
      </c>
      <c r="D59" s="151" t="s">
        <v>179</v>
      </c>
      <c r="E59" s="152">
        <v>7201932</v>
      </c>
    </row>
    <row r="60" spans="1:5">
      <c r="A60" s="150"/>
      <c r="C60" s="151" t="s">
        <v>338</v>
      </c>
      <c r="D60" s="151" t="s">
        <v>179</v>
      </c>
      <c r="E60" s="152">
        <v>1500520</v>
      </c>
    </row>
    <row r="61" spans="1:5">
      <c r="A61" s="150"/>
      <c r="C61" s="151" t="s">
        <v>339</v>
      </c>
      <c r="D61" s="151" t="s">
        <v>179</v>
      </c>
      <c r="E61" s="152">
        <v>4801941</v>
      </c>
    </row>
    <row r="62" spans="1:5">
      <c r="A62" s="150"/>
      <c r="C62" s="151" t="s">
        <v>340</v>
      </c>
      <c r="D62" s="151" t="s">
        <v>179</v>
      </c>
      <c r="E62" s="152">
        <v>899471</v>
      </c>
    </row>
    <row r="63" spans="1:5">
      <c r="A63" s="150"/>
      <c r="C63" s="151" t="s">
        <v>341</v>
      </c>
      <c r="D63" s="151" t="s">
        <v>179</v>
      </c>
      <c r="E63" s="152">
        <v>668901</v>
      </c>
    </row>
    <row r="64" spans="1:5">
      <c r="A64" s="150"/>
      <c r="C64" s="151" t="s">
        <v>342</v>
      </c>
      <c r="D64" s="151" t="s">
        <v>179</v>
      </c>
      <c r="E64" s="152">
        <v>572977</v>
      </c>
    </row>
    <row r="65" spans="1:5">
      <c r="A65" s="150"/>
      <c r="C65" s="151" t="s">
        <v>343</v>
      </c>
      <c r="D65" s="151" t="s">
        <v>179</v>
      </c>
      <c r="E65" s="152">
        <v>-2552</v>
      </c>
    </row>
    <row r="66" spans="1:5">
      <c r="A66" s="150"/>
      <c r="C66" s="151" t="s">
        <v>344</v>
      </c>
      <c r="D66" s="151" t="s">
        <v>179</v>
      </c>
      <c r="E66" s="152">
        <v>98476</v>
      </c>
    </row>
    <row r="67" spans="1:5">
      <c r="A67" s="150"/>
      <c r="C67" s="151" t="s">
        <v>345</v>
      </c>
      <c r="D67" s="151" t="s">
        <v>179</v>
      </c>
      <c r="E67" s="152">
        <v>3635354</v>
      </c>
    </row>
    <row r="68" spans="1:5">
      <c r="A68" s="150"/>
      <c r="C68" s="151" t="s">
        <v>346</v>
      </c>
      <c r="D68" s="151" t="s">
        <v>179</v>
      </c>
      <c r="E68" s="152">
        <v>539885</v>
      </c>
    </row>
    <row r="69" spans="1:5">
      <c r="A69" s="150"/>
      <c r="C69" s="151" t="s">
        <v>347</v>
      </c>
      <c r="D69" s="151" t="s">
        <v>179</v>
      </c>
      <c r="E69" s="152">
        <v>2175341</v>
      </c>
    </row>
    <row r="70" spans="1:5">
      <c r="A70" s="150"/>
      <c r="C70" s="151" t="s">
        <v>348</v>
      </c>
      <c r="D70" s="151" t="s">
        <v>179</v>
      </c>
      <c r="E70" s="152">
        <v>920128</v>
      </c>
    </row>
    <row r="71" spans="1:5">
      <c r="A71" s="150"/>
      <c r="B71" s="153" t="s">
        <v>349</v>
      </c>
      <c r="C71" s="154"/>
      <c r="D71" s="154"/>
      <c r="E71" s="155">
        <v>11506187</v>
      </c>
    </row>
    <row r="72" spans="1:5">
      <c r="A72" s="150"/>
      <c r="B72" s="317" t="s">
        <v>350</v>
      </c>
      <c r="C72" s="317"/>
      <c r="D72" s="317"/>
      <c r="E72" s="149">
        <v>0</v>
      </c>
    </row>
    <row r="73" spans="1:5">
      <c r="A73" s="150"/>
      <c r="C73" s="151" t="s">
        <v>351</v>
      </c>
      <c r="D73" s="151" t="s">
        <v>179</v>
      </c>
      <c r="E73" s="152">
        <v>11980000</v>
      </c>
    </row>
    <row r="74" spans="1:5">
      <c r="A74" s="150"/>
      <c r="C74" s="151" t="s">
        <v>352</v>
      </c>
      <c r="D74" s="151" t="s">
        <v>179</v>
      </c>
      <c r="E74" s="152">
        <v>15021719</v>
      </c>
    </row>
    <row r="75" spans="1:5">
      <c r="A75" s="150"/>
      <c r="B75" s="156" t="s">
        <v>353</v>
      </c>
      <c r="C75" s="157"/>
      <c r="D75" s="157"/>
      <c r="E75" s="158">
        <v>27001719</v>
      </c>
    </row>
    <row r="76" spans="1:5">
      <c r="A76" s="153" t="s">
        <v>354</v>
      </c>
      <c r="B76" s="154"/>
      <c r="C76" s="154"/>
      <c r="D76" s="154"/>
      <c r="E76" s="155">
        <v>38507906</v>
      </c>
    </row>
    <row r="77" spans="1:5">
      <c r="A77" s="153" t="s">
        <v>355</v>
      </c>
      <c r="B77" s="154"/>
      <c r="C77" s="154"/>
      <c r="D77" s="154"/>
      <c r="E77" s="155">
        <v>1836870476</v>
      </c>
    </row>
  </sheetData>
  <sheetProtection password="EE56" sheet="1" formatCells="0" formatColumns="0" formatRows="0" insertColumns="0" insertRows="0" insertHyperlinks="0" deleteColumns="0" deleteRows="0" sort="0" autoFilter="0" pivotTables="0"/>
  <mergeCells count="7">
    <mergeCell ref="B72:D72"/>
    <mergeCell ref="A4:D4"/>
    <mergeCell ref="A5:D5"/>
    <mergeCell ref="B6:D6"/>
    <mergeCell ref="B37:D37"/>
    <mergeCell ref="A57:D57"/>
    <mergeCell ref="B58:D58"/>
  </mergeCells>
  <phoneticPr fontId="4"/>
  <pageMargins left="0.58333333333333337" right="0.30555555555555558" top="0.75" bottom="0.75" header="0" footer="0"/>
  <pageSetup paperSize="8" orientation="portrait" verticalDpi="0" r:id="rId1"/>
  <headerFooter>
    <oddFooter>&amp;C&amp;"ＭＳ Ｐ明朝"&amp;9&amp;P頁</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zoomScaleNormal="100" workbookViewId="0"/>
  </sheetViews>
  <sheetFormatPr defaultRowHeight="13.5"/>
  <cols>
    <col min="1" max="2" width="2.625" style="120" customWidth="1"/>
    <col min="3" max="4" width="55.625" style="120" customWidth="1"/>
    <col min="5" max="5" width="20.625" style="120" customWidth="1"/>
    <col min="6" max="16384" width="9" style="120"/>
  </cols>
  <sheetData>
    <row r="1" spans="1:5" ht="61.7" customHeight="1"/>
    <row r="2" spans="1:5" ht="23.25" customHeight="1"/>
    <row r="3" spans="1:5" ht="10.5" customHeight="1"/>
    <row r="4" spans="1:5">
      <c r="A4" s="253" t="s">
        <v>283</v>
      </c>
      <c r="B4" s="249"/>
      <c r="C4" s="249"/>
      <c r="D4" s="249"/>
      <c r="E4" s="148" t="s">
        <v>284</v>
      </c>
    </row>
    <row r="5" spans="1:5">
      <c r="A5" s="318" t="s">
        <v>285</v>
      </c>
      <c r="B5" s="319"/>
      <c r="C5" s="319"/>
      <c r="D5" s="319"/>
      <c r="E5" s="149">
        <v>0</v>
      </c>
    </row>
    <row r="6" spans="1:5">
      <c r="A6" s="150"/>
      <c r="B6" s="317" t="s">
        <v>286</v>
      </c>
      <c r="C6" s="317"/>
      <c r="D6" s="317"/>
      <c r="E6" s="149">
        <v>0</v>
      </c>
    </row>
    <row r="7" spans="1:5">
      <c r="A7" s="150"/>
      <c r="C7" s="151" t="s">
        <v>287</v>
      </c>
      <c r="D7" s="151" t="s">
        <v>179</v>
      </c>
      <c r="E7" s="152">
        <v>235160745</v>
      </c>
    </row>
    <row r="8" spans="1:5">
      <c r="A8" s="150"/>
      <c r="C8" s="151" t="s">
        <v>288</v>
      </c>
      <c r="D8" s="151" t="s">
        <v>179</v>
      </c>
      <c r="E8" s="152">
        <v>-4647602</v>
      </c>
    </row>
    <row r="9" spans="1:5">
      <c r="A9" s="150"/>
      <c r="C9" s="151" t="s">
        <v>289</v>
      </c>
      <c r="D9" s="151" t="s">
        <v>179</v>
      </c>
      <c r="E9" s="152">
        <v>-4805124</v>
      </c>
    </row>
    <row r="10" spans="1:5">
      <c r="A10" s="150"/>
      <c r="C10" s="151" t="s">
        <v>290</v>
      </c>
      <c r="D10" s="151" t="s">
        <v>179</v>
      </c>
      <c r="E10" s="152">
        <v>157522</v>
      </c>
    </row>
    <row r="11" spans="1:5">
      <c r="A11" s="150"/>
      <c r="C11" s="151" t="s">
        <v>291</v>
      </c>
      <c r="D11" s="151" t="s">
        <v>179</v>
      </c>
      <c r="E11" s="152">
        <v>239808347</v>
      </c>
    </row>
    <row r="12" spans="1:5">
      <c r="A12" s="150"/>
      <c r="C12" s="151" t="s">
        <v>292</v>
      </c>
      <c r="D12" s="151" t="s">
        <v>179</v>
      </c>
      <c r="E12" s="152">
        <v>22658623</v>
      </c>
    </row>
    <row r="13" spans="1:5">
      <c r="A13" s="150"/>
      <c r="C13" s="151" t="s">
        <v>293</v>
      </c>
      <c r="D13" s="151" t="s">
        <v>179</v>
      </c>
      <c r="E13" s="152">
        <v>45145103</v>
      </c>
    </row>
    <row r="14" spans="1:5">
      <c r="A14" s="150"/>
      <c r="C14" s="151" t="s">
        <v>294</v>
      </c>
      <c r="D14" s="151" t="s">
        <v>179</v>
      </c>
      <c r="E14" s="152">
        <v>21944038</v>
      </c>
    </row>
    <row r="15" spans="1:5">
      <c r="A15" s="150"/>
      <c r="C15" s="151" t="s">
        <v>295</v>
      </c>
      <c r="D15" s="151" t="s">
        <v>179</v>
      </c>
      <c r="E15" s="152">
        <v>5339581</v>
      </c>
    </row>
    <row r="16" spans="1:5">
      <c r="A16" s="150"/>
      <c r="C16" s="151" t="s">
        <v>296</v>
      </c>
      <c r="D16" s="151" t="s">
        <v>179</v>
      </c>
      <c r="E16" s="152">
        <v>24719021</v>
      </c>
    </row>
    <row r="17" spans="1:5">
      <c r="A17" s="150"/>
      <c r="C17" s="151" t="s">
        <v>297</v>
      </c>
      <c r="D17" s="151" t="s">
        <v>179</v>
      </c>
      <c r="E17" s="152">
        <v>20000000</v>
      </c>
    </row>
    <row r="18" spans="1:5">
      <c r="A18" s="150"/>
      <c r="C18" s="151" t="s">
        <v>298</v>
      </c>
      <c r="D18" s="151" t="s">
        <v>179</v>
      </c>
      <c r="E18" s="152">
        <v>1981</v>
      </c>
    </row>
    <row r="19" spans="1:5">
      <c r="A19" s="150"/>
      <c r="C19" s="151" t="s">
        <v>299</v>
      </c>
      <c r="D19" s="151" t="s">
        <v>179</v>
      </c>
      <c r="E19" s="152">
        <v>100000000</v>
      </c>
    </row>
    <row r="20" spans="1:5">
      <c r="A20" s="150"/>
      <c r="C20" s="151" t="s">
        <v>300</v>
      </c>
      <c r="D20" s="151" t="s">
        <v>179</v>
      </c>
      <c r="E20" s="152">
        <v>220000000</v>
      </c>
    </row>
    <row r="21" spans="1:5">
      <c r="A21" s="150"/>
      <c r="C21" s="151" t="s">
        <v>301</v>
      </c>
      <c r="D21" s="151" t="s">
        <v>179</v>
      </c>
      <c r="E21" s="152">
        <v>17527208</v>
      </c>
    </row>
    <row r="22" spans="1:5">
      <c r="A22" s="150"/>
      <c r="C22" s="151" t="s">
        <v>302</v>
      </c>
      <c r="D22" s="151" t="s">
        <v>179</v>
      </c>
      <c r="E22" s="152">
        <v>810899</v>
      </c>
    </row>
    <row r="23" spans="1:5">
      <c r="A23" s="150"/>
      <c r="C23" s="151" t="s">
        <v>303</v>
      </c>
      <c r="D23" s="151" t="s">
        <v>179</v>
      </c>
      <c r="E23" s="152">
        <v>9954930</v>
      </c>
    </row>
    <row r="24" spans="1:5">
      <c r="A24" s="150"/>
      <c r="C24" s="151" t="s">
        <v>304</v>
      </c>
      <c r="D24" s="151" t="s">
        <v>179</v>
      </c>
      <c r="E24" s="152">
        <v>941758</v>
      </c>
    </row>
    <row r="25" spans="1:5">
      <c r="A25" s="150"/>
      <c r="C25" s="151" t="s">
        <v>305</v>
      </c>
      <c r="D25" s="151" t="s">
        <v>179</v>
      </c>
      <c r="E25" s="152">
        <v>4257161</v>
      </c>
    </row>
    <row r="26" spans="1:5">
      <c r="A26" s="150"/>
      <c r="C26" s="151" t="s">
        <v>307</v>
      </c>
      <c r="D26" s="151" t="s">
        <v>179</v>
      </c>
      <c r="E26" s="152">
        <v>211828</v>
      </c>
    </row>
    <row r="27" spans="1:5">
      <c r="A27" s="150"/>
      <c r="C27" s="151" t="s">
        <v>308</v>
      </c>
      <c r="D27" s="151" t="s">
        <v>179</v>
      </c>
      <c r="E27" s="152">
        <v>1350632</v>
      </c>
    </row>
    <row r="28" spans="1:5">
      <c r="A28" s="150"/>
      <c r="C28" s="151" t="s">
        <v>309</v>
      </c>
      <c r="D28" s="151" t="s">
        <v>179</v>
      </c>
      <c r="E28" s="152">
        <v>2025802</v>
      </c>
    </row>
    <row r="29" spans="1:5">
      <c r="A29" s="150"/>
      <c r="C29" s="151" t="s">
        <v>311</v>
      </c>
      <c r="D29" s="151" t="s">
        <v>179</v>
      </c>
      <c r="E29" s="152">
        <v>6847162</v>
      </c>
    </row>
    <row r="30" spans="1:5">
      <c r="A30" s="150"/>
      <c r="C30" s="151" t="s">
        <v>312</v>
      </c>
      <c r="D30" s="151" t="s">
        <v>179</v>
      </c>
      <c r="E30" s="152">
        <v>692462</v>
      </c>
    </row>
    <row r="31" spans="1:5">
      <c r="A31" s="150"/>
      <c r="C31" s="151" t="s">
        <v>313</v>
      </c>
      <c r="D31" s="151" t="s">
        <v>179</v>
      </c>
      <c r="E31" s="152">
        <v>2971570</v>
      </c>
    </row>
    <row r="32" spans="1:5">
      <c r="A32" s="150"/>
      <c r="C32" s="151" t="s">
        <v>314</v>
      </c>
      <c r="D32" s="151" t="s">
        <v>179</v>
      </c>
      <c r="E32" s="152">
        <v>2135788</v>
      </c>
    </row>
    <row r="33" spans="1:5">
      <c r="A33" s="150"/>
      <c r="C33" s="151" t="s">
        <v>315</v>
      </c>
      <c r="D33" s="151" t="s">
        <v>179</v>
      </c>
      <c r="E33" s="152">
        <v>1047342</v>
      </c>
    </row>
    <row r="34" spans="1:5">
      <c r="A34" s="150"/>
      <c r="B34" s="153" t="s">
        <v>316</v>
      </c>
      <c r="C34" s="154"/>
      <c r="D34" s="154"/>
      <c r="E34" s="155">
        <v>481560917</v>
      </c>
    </row>
    <row r="35" spans="1:5">
      <c r="A35" s="150"/>
      <c r="B35" s="317" t="s">
        <v>317</v>
      </c>
      <c r="C35" s="317"/>
      <c r="D35" s="317"/>
      <c r="E35" s="149">
        <v>0</v>
      </c>
    </row>
    <row r="36" spans="1:5">
      <c r="A36" s="150"/>
      <c r="C36" s="151" t="s">
        <v>318</v>
      </c>
      <c r="D36" s="151" t="s">
        <v>179</v>
      </c>
      <c r="E36" s="149">
        <v>0</v>
      </c>
    </row>
    <row r="37" spans="1:5">
      <c r="A37" s="150"/>
      <c r="C37" s="151" t="s">
        <v>319</v>
      </c>
      <c r="D37" s="151" t="s">
        <v>179</v>
      </c>
      <c r="E37" s="152">
        <v>101036610</v>
      </c>
    </row>
    <row r="38" spans="1:5">
      <c r="A38" s="150"/>
      <c r="C38" s="151" t="s">
        <v>320</v>
      </c>
      <c r="D38" s="151" t="s">
        <v>179</v>
      </c>
      <c r="E38" s="152">
        <v>852597323</v>
      </c>
    </row>
    <row r="39" spans="1:5">
      <c r="A39" s="150"/>
      <c r="C39" s="153" t="s">
        <v>321</v>
      </c>
      <c r="D39" s="154"/>
      <c r="E39" s="155">
        <v>953633933</v>
      </c>
    </row>
    <row r="40" spans="1:5">
      <c r="A40" s="150"/>
      <c r="C40" s="151" t="s">
        <v>322</v>
      </c>
      <c r="D40" s="151" t="s">
        <v>179</v>
      </c>
      <c r="E40" s="149">
        <v>0</v>
      </c>
    </row>
    <row r="41" spans="1:5">
      <c r="A41" s="150"/>
      <c r="C41" s="151" t="s">
        <v>319</v>
      </c>
      <c r="D41" s="151" t="s">
        <v>179</v>
      </c>
      <c r="E41" s="152">
        <v>100000000</v>
      </c>
    </row>
    <row r="42" spans="1:5">
      <c r="A42" s="150"/>
      <c r="C42" s="151" t="s">
        <v>320</v>
      </c>
      <c r="D42" s="151" t="s">
        <v>179</v>
      </c>
      <c r="E42" s="152">
        <v>210944</v>
      </c>
    </row>
    <row r="43" spans="1:5">
      <c r="A43" s="150"/>
      <c r="C43" s="151" t="s">
        <v>323</v>
      </c>
      <c r="D43" s="151" t="s">
        <v>179</v>
      </c>
      <c r="E43" s="152">
        <v>65478</v>
      </c>
    </row>
    <row r="44" spans="1:5">
      <c r="A44" s="150"/>
      <c r="C44" s="151" t="s">
        <v>324</v>
      </c>
      <c r="D44" s="151" t="s">
        <v>179</v>
      </c>
      <c r="E44" s="152">
        <v>48606402</v>
      </c>
    </row>
    <row r="45" spans="1:5">
      <c r="A45" s="150"/>
      <c r="C45" s="151" t="s">
        <v>325</v>
      </c>
      <c r="D45" s="151" t="s">
        <v>179</v>
      </c>
      <c r="E45" s="152">
        <v>3617631</v>
      </c>
    </row>
    <row r="46" spans="1:5">
      <c r="A46" s="150"/>
      <c r="C46" s="151" t="s">
        <v>326</v>
      </c>
      <c r="D46" s="151" t="s">
        <v>179</v>
      </c>
      <c r="E46" s="152">
        <v>773173</v>
      </c>
    </row>
    <row r="47" spans="1:5">
      <c r="A47" s="150"/>
      <c r="C47" s="151" t="s">
        <v>327</v>
      </c>
      <c r="D47" s="151" t="s">
        <v>179</v>
      </c>
      <c r="E47" s="152">
        <v>15597399</v>
      </c>
    </row>
    <row r="48" spans="1:5">
      <c r="A48" s="150"/>
      <c r="C48" s="151" t="s">
        <v>328</v>
      </c>
      <c r="D48" s="151" t="s">
        <v>179</v>
      </c>
      <c r="E48" s="152">
        <v>15597399</v>
      </c>
    </row>
    <row r="49" spans="1:5">
      <c r="A49" s="150"/>
      <c r="C49" s="151" t="s">
        <v>329</v>
      </c>
      <c r="D49" s="151" t="s">
        <v>179</v>
      </c>
      <c r="E49" s="152">
        <v>168800000</v>
      </c>
    </row>
    <row r="50" spans="1:5">
      <c r="A50" s="150"/>
      <c r="C50" s="151" t="s">
        <v>330</v>
      </c>
      <c r="D50" s="151" t="s">
        <v>179</v>
      </c>
      <c r="E50" s="152">
        <v>20000000</v>
      </c>
    </row>
    <row r="51" spans="1:5">
      <c r="A51" s="150"/>
      <c r="C51" s="151" t="s">
        <v>331</v>
      </c>
      <c r="D51" s="151" t="s">
        <v>179</v>
      </c>
      <c r="E51" s="152">
        <v>41200000</v>
      </c>
    </row>
    <row r="52" spans="1:5">
      <c r="A52" s="150"/>
      <c r="C52" s="156" t="s">
        <v>332</v>
      </c>
      <c r="D52" s="157"/>
      <c r="E52" s="158">
        <v>398871027</v>
      </c>
    </row>
    <row r="53" spans="1:5">
      <c r="A53" s="150"/>
      <c r="B53" s="156" t="s">
        <v>333</v>
      </c>
      <c r="C53" s="157"/>
      <c r="D53" s="157"/>
      <c r="E53" s="158">
        <v>1352504960</v>
      </c>
    </row>
    <row r="54" spans="1:5">
      <c r="A54" s="153" t="s">
        <v>334</v>
      </c>
      <c r="B54" s="154"/>
      <c r="C54" s="154"/>
      <c r="D54" s="154"/>
      <c r="E54" s="155">
        <v>1834065877</v>
      </c>
    </row>
    <row r="55" spans="1:5">
      <c r="A55" s="320" t="s">
        <v>335</v>
      </c>
      <c r="B55" s="317"/>
      <c r="C55" s="317"/>
      <c r="D55" s="317"/>
      <c r="E55" s="149">
        <v>0</v>
      </c>
    </row>
    <row r="56" spans="1:5">
      <c r="A56" s="150"/>
      <c r="B56" s="317" t="s">
        <v>336</v>
      </c>
      <c r="C56" s="317"/>
      <c r="D56" s="317"/>
      <c r="E56" s="149">
        <v>0</v>
      </c>
    </row>
    <row r="57" spans="1:5">
      <c r="A57" s="150"/>
      <c r="C57" s="151" t="s">
        <v>337</v>
      </c>
      <c r="D57" s="151" t="s">
        <v>179</v>
      </c>
      <c r="E57" s="152">
        <v>7200852</v>
      </c>
    </row>
    <row r="58" spans="1:5">
      <c r="A58" s="150"/>
      <c r="C58" s="151" t="s">
        <v>338</v>
      </c>
      <c r="D58" s="151" t="s">
        <v>179</v>
      </c>
      <c r="E58" s="152">
        <v>1500520</v>
      </c>
    </row>
    <row r="59" spans="1:5">
      <c r="A59" s="150"/>
      <c r="C59" s="151" t="s">
        <v>339</v>
      </c>
      <c r="D59" s="151" t="s">
        <v>179</v>
      </c>
      <c r="E59" s="152">
        <v>4800861</v>
      </c>
    </row>
    <row r="60" spans="1:5">
      <c r="A60" s="150"/>
      <c r="C60" s="151" t="s">
        <v>340</v>
      </c>
      <c r="D60" s="151" t="s">
        <v>179</v>
      </c>
      <c r="E60" s="152">
        <v>899471</v>
      </c>
    </row>
    <row r="61" spans="1:5">
      <c r="A61" s="150"/>
      <c r="C61" s="151" t="s">
        <v>341</v>
      </c>
      <c r="D61" s="151" t="s">
        <v>179</v>
      </c>
      <c r="E61" s="152">
        <v>668901</v>
      </c>
    </row>
    <row r="62" spans="1:5">
      <c r="A62" s="150"/>
      <c r="C62" s="151" t="s">
        <v>342</v>
      </c>
      <c r="D62" s="151" t="s">
        <v>179</v>
      </c>
      <c r="E62" s="152">
        <v>572977</v>
      </c>
    </row>
    <row r="63" spans="1:5">
      <c r="A63" s="150"/>
      <c r="C63" s="151" t="s">
        <v>343</v>
      </c>
      <c r="D63" s="151" t="s">
        <v>179</v>
      </c>
      <c r="E63" s="152">
        <v>-2552</v>
      </c>
    </row>
    <row r="64" spans="1:5">
      <c r="A64" s="150"/>
      <c r="C64" s="151" t="s">
        <v>344</v>
      </c>
      <c r="D64" s="151" t="s">
        <v>179</v>
      </c>
      <c r="E64" s="152">
        <v>98476</v>
      </c>
    </row>
    <row r="65" spans="1:5">
      <c r="A65" s="150"/>
      <c r="C65" s="151" t="s">
        <v>345</v>
      </c>
      <c r="D65" s="151" t="s">
        <v>179</v>
      </c>
      <c r="E65" s="152">
        <v>3635354</v>
      </c>
    </row>
    <row r="66" spans="1:5">
      <c r="A66" s="150"/>
      <c r="C66" s="151" t="s">
        <v>346</v>
      </c>
      <c r="D66" s="151" t="s">
        <v>179</v>
      </c>
      <c r="E66" s="152">
        <v>539885</v>
      </c>
    </row>
    <row r="67" spans="1:5">
      <c r="A67" s="150"/>
      <c r="C67" s="151" t="s">
        <v>347</v>
      </c>
      <c r="D67" s="151" t="s">
        <v>179</v>
      </c>
      <c r="E67" s="152">
        <v>2175341</v>
      </c>
    </row>
    <row r="68" spans="1:5">
      <c r="A68" s="150"/>
      <c r="C68" s="151" t="s">
        <v>348</v>
      </c>
      <c r="D68" s="151" t="s">
        <v>179</v>
      </c>
      <c r="E68" s="152">
        <v>920128</v>
      </c>
    </row>
    <row r="69" spans="1:5">
      <c r="A69" s="150"/>
      <c r="B69" s="153" t="s">
        <v>349</v>
      </c>
      <c r="C69" s="154"/>
      <c r="D69" s="154"/>
      <c r="E69" s="155">
        <v>11505107</v>
      </c>
    </row>
    <row r="70" spans="1:5">
      <c r="A70" s="150"/>
      <c r="B70" s="317" t="s">
        <v>350</v>
      </c>
      <c r="C70" s="317"/>
      <c r="D70" s="317"/>
      <c r="E70" s="149">
        <v>0</v>
      </c>
    </row>
    <row r="71" spans="1:5">
      <c r="A71" s="150"/>
      <c r="C71" s="151" t="s">
        <v>351</v>
      </c>
      <c r="D71" s="151" t="s">
        <v>179</v>
      </c>
      <c r="E71" s="152">
        <v>11980000</v>
      </c>
    </row>
    <row r="72" spans="1:5">
      <c r="A72" s="150"/>
      <c r="C72" s="151" t="s">
        <v>352</v>
      </c>
      <c r="D72" s="151" t="s">
        <v>179</v>
      </c>
      <c r="E72" s="152">
        <v>15021719</v>
      </c>
    </row>
    <row r="73" spans="1:5">
      <c r="A73" s="150"/>
      <c r="B73" s="156" t="s">
        <v>353</v>
      </c>
      <c r="C73" s="157"/>
      <c r="D73" s="157"/>
      <c r="E73" s="158">
        <v>27001719</v>
      </c>
    </row>
    <row r="74" spans="1:5">
      <c r="A74" s="153" t="s">
        <v>354</v>
      </c>
      <c r="B74" s="154"/>
      <c r="C74" s="154"/>
      <c r="D74" s="154"/>
      <c r="E74" s="155">
        <v>38506826</v>
      </c>
    </row>
    <row r="75" spans="1:5">
      <c r="A75" s="153" t="s">
        <v>355</v>
      </c>
      <c r="B75" s="154"/>
      <c r="C75" s="154"/>
      <c r="D75" s="154"/>
      <c r="E75" s="155">
        <v>1795559051</v>
      </c>
    </row>
  </sheetData>
  <sheetProtection password="EE56" sheet="1" formatCells="0" formatColumns="0" formatRows="0" insertColumns="0" insertRows="0" insertHyperlinks="0" deleteColumns="0" deleteRows="0" sort="0" autoFilter="0" pivotTables="0"/>
  <mergeCells count="7">
    <mergeCell ref="B70:D70"/>
    <mergeCell ref="A4:D4"/>
    <mergeCell ref="A5:D5"/>
    <mergeCell ref="B6:D6"/>
    <mergeCell ref="B35:D35"/>
    <mergeCell ref="A55:D55"/>
    <mergeCell ref="B56:D56"/>
  </mergeCells>
  <phoneticPr fontId="4"/>
  <pageMargins left="0.58333333333333337" right="0.30555555555555558" top="0.75" bottom="0.75" header="0" footer="0"/>
  <pageSetup paperSize="8" orientation="portrait" verticalDpi="0" r:id="rId1"/>
  <headerFooter>
    <oddFooter>&amp;C&amp;"ＭＳ Ｐ明朝"&amp;9&amp;P頁</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zoomScaleNormal="100" workbookViewId="0"/>
  </sheetViews>
  <sheetFormatPr defaultRowHeight="13.5"/>
  <cols>
    <col min="1" max="2" width="2.625" style="120" customWidth="1"/>
    <col min="3" max="4" width="55.625" style="120" customWidth="1"/>
    <col min="5" max="5" width="20.625" style="120" customWidth="1"/>
    <col min="6" max="16384" width="9" style="120"/>
  </cols>
  <sheetData>
    <row r="1" spans="1:5" ht="61.7" customHeight="1"/>
    <row r="2" spans="1:5" ht="23.25" customHeight="1"/>
    <row r="3" spans="1:5" ht="10.5" customHeight="1"/>
    <row r="4" spans="1:5">
      <c r="A4" s="253" t="s">
        <v>283</v>
      </c>
      <c r="B4" s="249"/>
      <c r="C4" s="249"/>
      <c r="D4" s="249"/>
      <c r="E4" s="148" t="s">
        <v>284</v>
      </c>
    </row>
    <row r="5" spans="1:5">
      <c r="A5" s="318" t="s">
        <v>285</v>
      </c>
      <c r="B5" s="319"/>
      <c r="C5" s="319"/>
      <c r="D5" s="319"/>
      <c r="E5" s="149">
        <v>0</v>
      </c>
    </row>
    <row r="6" spans="1:5">
      <c r="A6" s="150"/>
      <c r="B6" s="317" t="s">
        <v>286</v>
      </c>
      <c r="C6" s="317"/>
      <c r="D6" s="317"/>
      <c r="E6" s="149">
        <v>0</v>
      </c>
    </row>
    <row r="7" spans="1:5">
      <c r="A7" s="150"/>
      <c r="C7" s="151" t="s">
        <v>287</v>
      </c>
      <c r="D7" s="151" t="s">
        <v>179</v>
      </c>
      <c r="E7" s="152">
        <v>40714368</v>
      </c>
    </row>
    <row r="8" spans="1:5">
      <c r="A8" s="150"/>
      <c r="C8" s="151" t="s">
        <v>288</v>
      </c>
      <c r="D8" s="151" t="s">
        <v>179</v>
      </c>
      <c r="E8" s="152">
        <v>5425527</v>
      </c>
    </row>
    <row r="9" spans="1:5">
      <c r="A9" s="150"/>
      <c r="C9" s="151" t="s">
        <v>289</v>
      </c>
      <c r="D9" s="151" t="s">
        <v>179</v>
      </c>
      <c r="E9" s="152">
        <v>5510246</v>
      </c>
    </row>
    <row r="10" spans="1:5">
      <c r="A10" s="150"/>
      <c r="C10" s="151" t="s">
        <v>290</v>
      </c>
      <c r="D10" s="151" t="s">
        <v>179</v>
      </c>
      <c r="E10" s="152">
        <v>-84719</v>
      </c>
    </row>
    <row r="11" spans="1:5">
      <c r="A11" s="150"/>
      <c r="C11" s="151" t="s">
        <v>291</v>
      </c>
      <c r="D11" s="151" t="s">
        <v>179</v>
      </c>
      <c r="E11" s="152">
        <v>35288841</v>
      </c>
    </row>
    <row r="12" spans="1:5">
      <c r="A12" s="150"/>
      <c r="C12" s="151" t="s">
        <v>292</v>
      </c>
      <c r="D12" s="151" t="s">
        <v>179</v>
      </c>
      <c r="E12" s="152">
        <v>-132597</v>
      </c>
    </row>
    <row r="13" spans="1:5">
      <c r="A13" s="150"/>
      <c r="C13" s="151" t="s">
        <v>293</v>
      </c>
      <c r="D13" s="151" t="s">
        <v>179</v>
      </c>
      <c r="E13" s="152">
        <v>35565830</v>
      </c>
    </row>
    <row r="14" spans="1:5">
      <c r="A14" s="150"/>
      <c r="C14" s="151" t="s">
        <v>294</v>
      </c>
      <c r="D14" s="151" t="s">
        <v>179</v>
      </c>
      <c r="E14" s="152">
        <v>-144392</v>
      </c>
    </row>
    <row r="15" spans="1:5">
      <c r="A15" s="150"/>
      <c r="C15" s="151" t="s">
        <v>301</v>
      </c>
      <c r="D15" s="151" t="s">
        <v>179</v>
      </c>
      <c r="E15" s="152">
        <v>438137</v>
      </c>
    </row>
    <row r="16" spans="1:5">
      <c r="A16" s="150"/>
      <c r="C16" s="151" t="s">
        <v>306</v>
      </c>
      <c r="D16" s="151" t="s">
        <v>179</v>
      </c>
      <c r="E16" s="152">
        <v>438137</v>
      </c>
    </row>
    <row r="17" spans="1:5">
      <c r="A17" s="150"/>
      <c r="C17" s="151" t="s">
        <v>310</v>
      </c>
      <c r="D17" s="151" t="s">
        <v>179</v>
      </c>
      <c r="E17" s="152">
        <v>160000</v>
      </c>
    </row>
    <row r="18" spans="1:5">
      <c r="A18" s="150"/>
      <c r="B18" s="153" t="s">
        <v>316</v>
      </c>
      <c r="C18" s="154"/>
      <c r="D18" s="154"/>
      <c r="E18" s="155">
        <v>41312505</v>
      </c>
    </row>
    <row r="19" spans="1:5">
      <c r="A19" s="150"/>
      <c r="B19" s="317" t="s">
        <v>317</v>
      </c>
      <c r="C19" s="317"/>
      <c r="D19" s="317"/>
      <c r="E19" s="149">
        <v>0</v>
      </c>
    </row>
    <row r="20" spans="1:5">
      <c r="A20" s="150"/>
      <c r="C20" s="151" t="s">
        <v>318</v>
      </c>
      <c r="D20" s="151" t="s">
        <v>179</v>
      </c>
      <c r="E20" s="149">
        <v>0</v>
      </c>
    </row>
    <row r="21" spans="1:5">
      <c r="A21" s="150"/>
      <c r="C21" s="153" t="s">
        <v>321</v>
      </c>
      <c r="D21" s="154"/>
      <c r="E21" s="155">
        <v>0</v>
      </c>
    </row>
    <row r="22" spans="1:5">
      <c r="A22" s="150"/>
      <c r="C22" s="151" t="s">
        <v>322</v>
      </c>
      <c r="D22" s="151" t="s">
        <v>179</v>
      </c>
      <c r="E22" s="149">
        <v>0</v>
      </c>
    </row>
    <row r="23" spans="1:5">
      <c r="A23" s="150"/>
      <c r="C23" s="156" t="s">
        <v>332</v>
      </c>
      <c r="D23" s="157"/>
      <c r="E23" s="158">
        <v>0</v>
      </c>
    </row>
    <row r="24" spans="1:5">
      <c r="A24" s="150"/>
      <c r="B24" s="156" t="s">
        <v>333</v>
      </c>
      <c r="C24" s="157"/>
      <c r="D24" s="157"/>
      <c r="E24" s="158">
        <v>0</v>
      </c>
    </row>
    <row r="25" spans="1:5">
      <c r="A25" s="153" t="s">
        <v>334</v>
      </c>
      <c r="B25" s="154"/>
      <c r="C25" s="154"/>
      <c r="D25" s="154"/>
      <c r="E25" s="155">
        <v>41312505</v>
      </c>
    </row>
    <row r="26" spans="1:5">
      <c r="A26" s="320" t="s">
        <v>335</v>
      </c>
      <c r="B26" s="317"/>
      <c r="C26" s="317"/>
      <c r="D26" s="317"/>
      <c r="E26" s="149">
        <v>0</v>
      </c>
    </row>
    <row r="27" spans="1:5">
      <c r="A27" s="150"/>
      <c r="B27" s="317" t="s">
        <v>336</v>
      </c>
      <c r="C27" s="317"/>
      <c r="D27" s="317"/>
      <c r="E27" s="149">
        <v>0</v>
      </c>
    </row>
    <row r="28" spans="1:5">
      <c r="A28" s="150"/>
      <c r="C28" s="151" t="s">
        <v>337</v>
      </c>
      <c r="D28" s="151" t="s">
        <v>179</v>
      </c>
      <c r="E28" s="152">
        <v>1080</v>
      </c>
    </row>
    <row r="29" spans="1:5">
      <c r="A29" s="150"/>
      <c r="C29" s="151" t="s">
        <v>339</v>
      </c>
      <c r="D29" s="151" t="s">
        <v>179</v>
      </c>
      <c r="E29" s="152">
        <v>1080</v>
      </c>
    </row>
    <row r="30" spans="1:5">
      <c r="A30" s="150"/>
      <c r="B30" s="153" t="s">
        <v>349</v>
      </c>
      <c r="C30" s="154"/>
      <c r="D30" s="154"/>
      <c r="E30" s="155">
        <v>1080</v>
      </c>
    </row>
    <row r="31" spans="1:5">
      <c r="A31" s="150"/>
      <c r="B31" s="317" t="s">
        <v>350</v>
      </c>
      <c r="C31" s="317"/>
      <c r="D31" s="317"/>
      <c r="E31" s="149">
        <v>0</v>
      </c>
    </row>
    <row r="32" spans="1:5">
      <c r="A32" s="150"/>
      <c r="B32" s="156" t="s">
        <v>353</v>
      </c>
      <c r="C32" s="157"/>
      <c r="D32" s="157"/>
      <c r="E32" s="158">
        <v>0</v>
      </c>
    </row>
    <row r="33" spans="1:5">
      <c r="A33" s="153" t="s">
        <v>354</v>
      </c>
      <c r="B33" s="154"/>
      <c r="C33" s="154"/>
      <c r="D33" s="154"/>
      <c r="E33" s="155">
        <v>1080</v>
      </c>
    </row>
    <row r="34" spans="1:5">
      <c r="A34" s="153" t="s">
        <v>355</v>
      </c>
      <c r="B34" s="154"/>
      <c r="C34" s="154"/>
      <c r="D34" s="154"/>
      <c r="E34" s="155">
        <v>41311425</v>
      </c>
    </row>
  </sheetData>
  <sheetProtection password="EE56" sheet="1" formatCells="0" formatColumns="0" formatRows="0" insertColumns="0" insertRows="0" insertHyperlinks="0" deleteColumns="0" deleteRows="0" sort="0" autoFilter="0" pivotTables="0"/>
  <mergeCells count="7">
    <mergeCell ref="B31:D31"/>
    <mergeCell ref="A4:D4"/>
    <mergeCell ref="A5:D5"/>
    <mergeCell ref="B6:D6"/>
    <mergeCell ref="B19:D19"/>
    <mergeCell ref="A26:D26"/>
    <mergeCell ref="B27:D27"/>
  </mergeCells>
  <phoneticPr fontId="4"/>
  <pageMargins left="0.58333333333333337" right="0.30555555555555558" top="0.75" bottom="0.75" header="0" footer="0"/>
  <pageSetup paperSize="8" orientation="portrait" verticalDpi="0" r:id="rId1"/>
  <headerFooter>
    <oddFooter>&amp;C&amp;"ＭＳ Ｐ明朝"&amp;9&amp;P頁</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0"/>
  <sheetViews>
    <sheetView showGridLines="0" zoomScaleNormal="100" workbookViewId="0">
      <selection activeCell="I11" sqref="I11"/>
    </sheetView>
  </sheetViews>
  <sheetFormatPr defaultRowHeight="13.5"/>
  <cols>
    <col min="1" max="2" width="3.125" style="120" bestFit="1" customWidth="1"/>
    <col min="3" max="3" width="30.5" style="120" bestFit="1" customWidth="1"/>
    <col min="4" max="4" width="11.375" style="120" bestFit="1" customWidth="1"/>
    <col min="5" max="5" width="11.875" style="120" customWidth="1"/>
    <col min="6" max="11" width="11.375" style="120" bestFit="1" customWidth="1"/>
    <col min="12" max="12" width="10.25" style="120" bestFit="1" customWidth="1"/>
    <col min="13" max="13" width="10.5" style="120" bestFit="1" customWidth="1"/>
    <col min="14" max="14" width="10.125" style="120" bestFit="1" customWidth="1"/>
    <col min="15" max="15" width="11.375" style="120" bestFit="1" customWidth="1"/>
    <col min="16" max="16" width="10.125" style="120" bestFit="1" customWidth="1"/>
    <col min="17" max="16384" width="9" style="120"/>
  </cols>
  <sheetData>
    <row r="1" spans="1:16" ht="61.7" customHeight="1"/>
    <row r="2" spans="1:16" ht="23.25" customHeight="1"/>
    <row r="3" spans="1:16" ht="10.5" customHeight="1"/>
    <row r="4" spans="1:16" ht="24">
      <c r="A4" s="173" t="s">
        <v>173</v>
      </c>
      <c r="B4" s="174"/>
      <c r="C4" s="175"/>
      <c r="D4" s="176" t="s">
        <v>534</v>
      </c>
      <c r="E4" s="177" t="s">
        <v>179</v>
      </c>
      <c r="F4" s="177" t="s">
        <v>179</v>
      </c>
      <c r="G4" s="177" t="s">
        <v>179</v>
      </c>
      <c r="H4" s="177" t="s">
        <v>179</v>
      </c>
      <c r="I4" s="177" t="s">
        <v>179</v>
      </c>
      <c r="J4" s="177" t="s">
        <v>179</v>
      </c>
      <c r="K4" s="124" t="s">
        <v>179</v>
      </c>
      <c r="L4" s="176" t="s">
        <v>535</v>
      </c>
      <c r="M4" s="124" t="s">
        <v>179</v>
      </c>
      <c r="N4" s="178" t="s">
        <v>174</v>
      </c>
      <c r="O4" s="178" t="s">
        <v>536</v>
      </c>
      <c r="P4" s="178" t="s">
        <v>767</v>
      </c>
    </row>
    <row r="5" spans="1:16" ht="24">
      <c r="A5" s="179"/>
      <c r="B5" s="180"/>
      <c r="C5" s="181"/>
      <c r="D5" s="182" t="s">
        <v>179</v>
      </c>
      <c r="E5" s="172" t="s">
        <v>120</v>
      </c>
      <c r="F5" s="172" t="s">
        <v>121</v>
      </c>
      <c r="G5" s="172" t="s">
        <v>122</v>
      </c>
      <c r="H5" s="172" t="s">
        <v>768</v>
      </c>
      <c r="I5" s="172" t="s">
        <v>123</v>
      </c>
      <c r="J5" s="172" t="s">
        <v>124</v>
      </c>
      <c r="K5" s="183" t="s">
        <v>769</v>
      </c>
      <c r="L5" s="182" t="s">
        <v>179</v>
      </c>
      <c r="M5" s="183" t="s">
        <v>125</v>
      </c>
      <c r="N5" s="184"/>
      <c r="O5" s="184"/>
      <c r="P5" s="184"/>
    </row>
    <row r="6" spans="1:16">
      <c r="A6" s="125" t="s">
        <v>201</v>
      </c>
      <c r="B6" s="125" t="s">
        <v>176</v>
      </c>
      <c r="C6" s="126" t="s">
        <v>775</v>
      </c>
      <c r="D6" s="185">
        <v>76405334</v>
      </c>
      <c r="E6" s="185">
        <v>0</v>
      </c>
      <c r="F6" s="185">
        <v>0</v>
      </c>
      <c r="G6" s="185">
        <v>76405334</v>
      </c>
      <c r="H6" s="185">
        <v>0</v>
      </c>
      <c r="I6" s="185">
        <v>0</v>
      </c>
      <c r="J6" s="185">
        <v>0</v>
      </c>
      <c r="K6" s="185">
        <v>0</v>
      </c>
      <c r="L6" s="185">
        <v>0</v>
      </c>
      <c r="M6" s="185">
        <v>0</v>
      </c>
      <c r="N6" s="185">
        <v>76405334</v>
      </c>
      <c r="O6" s="185">
        <v>0</v>
      </c>
      <c r="P6" s="185">
        <v>76405334</v>
      </c>
    </row>
    <row r="7" spans="1:16">
      <c r="A7" s="128" t="s">
        <v>203</v>
      </c>
      <c r="B7" s="128" t="s">
        <v>776</v>
      </c>
      <c r="C7" s="135" t="s">
        <v>777</v>
      </c>
      <c r="D7" s="186">
        <v>1403657</v>
      </c>
      <c r="E7" s="186">
        <v>0</v>
      </c>
      <c r="F7" s="186">
        <v>0</v>
      </c>
      <c r="G7" s="186">
        <v>1403657</v>
      </c>
      <c r="H7" s="186">
        <v>0</v>
      </c>
      <c r="I7" s="186">
        <v>0</v>
      </c>
      <c r="J7" s="186">
        <v>0</v>
      </c>
      <c r="K7" s="186">
        <v>0</v>
      </c>
      <c r="L7" s="186">
        <v>0</v>
      </c>
      <c r="M7" s="186">
        <v>0</v>
      </c>
      <c r="N7" s="186">
        <v>1403657</v>
      </c>
      <c r="O7" s="186">
        <v>0</v>
      </c>
      <c r="P7" s="186">
        <v>1403657</v>
      </c>
    </row>
    <row r="8" spans="1:16">
      <c r="A8" s="128" t="s">
        <v>545</v>
      </c>
      <c r="B8" s="128" t="s">
        <v>179</v>
      </c>
      <c r="C8" s="135" t="s">
        <v>778</v>
      </c>
      <c r="D8" s="186">
        <v>47403788</v>
      </c>
      <c r="E8" s="186">
        <v>0</v>
      </c>
      <c r="F8" s="186">
        <v>0</v>
      </c>
      <c r="G8" s="186">
        <v>47403788</v>
      </c>
      <c r="H8" s="186">
        <v>0</v>
      </c>
      <c r="I8" s="186">
        <v>0</v>
      </c>
      <c r="J8" s="186">
        <v>0</v>
      </c>
      <c r="K8" s="186">
        <v>0</v>
      </c>
      <c r="L8" s="186">
        <v>0</v>
      </c>
      <c r="M8" s="186">
        <v>0</v>
      </c>
      <c r="N8" s="186">
        <v>47403788</v>
      </c>
      <c r="O8" s="186">
        <v>0</v>
      </c>
      <c r="P8" s="186">
        <v>47403788</v>
      </c>
    </row>
    <row r="9" spans="1:16">
      <c r="A9" s="128" t="s">
        <v>547</v>
      </c>
      <c r="B9" s="128" t="s">
        <v>179</v>
      </c>
      <c r="C9" s="135" t="s">
        <v>779</v>
      </c>
      <c r="D9" s="186">
        <v>18196497</v>
      </c>
      <c r="E9" s="186">
        <v>0</v>
      </c>
      <c r="F9" s="186">
        <v>0</v>
      </c>
      <c r="G9" s="186">
        <v>18196497</v>
      </c>
      <c r="H9" s="186">
        <v>0</v>
      </c>
      <c r="I9" s="186">
        <v>0</v>
      </c>
      <c r="J9" s="186">
        <v>0</v>
      </c>
      <c r="K9" s="186">
        <v>0</v>
      </c>
      <c r="L9" s="186">
        <v>0</v>
      </c>
      <c r="M9" s="186">
        <v>0</v>
      </c>
      <c r="N9" s="186">
        <v>18196497</v>
      </c>
      <c r="O9" s="186">
        <v>0</v>
      </c>
      <c r="P9" s="186">
        <v>18196497</v>
      </c>
    </row>
    <row r="10" spans="1:16">
      <c r="A10" s="128" t="s">
        <v>780</v>
      </c>
      <c r="B10" s="128" t="s">
        <v>179</v>
      </c>
      <c r="C10" s="129" t="s">
        <v>781</v>
      </c>
      <c r="D10" s="187">
        <v>9401392</v>
      </c>
      <c r="E10" s="187">
        <v>0</v>
      </c>
      <c r="F10" s="187">
        <v>0</v>
      </c>
      <c r="G10" s="187">
        <v>9401392</v>
      </c>
      <c r="H10" s="187">
        <v>0</v>
      </c>
      <c r="I10" s="187">
        <v>0</v>
      </c>
      <c r="J10" s="187">
        <v>0</v>
      </c>
      <c r="K10" s="187">
        <v>0</v>
      </c>
      <c r="L10" s="187">
        <v>0</v>
      </c>
      <c r="M10" s="187">
        <v>0</v>
      </c>
      <c r="N10" s="187">
        <v>9401392</v>
      </c>
      <c r="O10" s="187">
        <v>0</v>
      </c>
      <c r="P10" s="187">
        <v>9401392</v>
      </c>
    </row>
    <row r="11" spans="1:16">
      <c r="A11" s="128" t="s">
        <v>782</v>
      </c>
      <c r="B11" s="128" t="s">
        <v>179</v>
      </c>
      <c r="C11" s="126" t="s">
        <v>783</v>
      </c>
      <c r="D11" s="185">
        <v>116185039</v>
      </c>
      <c r="E11" s="185">
        <v>0</v>
      </c>
      <c r="F11" s="185">
        <v>6801307</v>
      </c>
      <c r="G11" s="185">
        <v>61156462</v>
      </c>
      <c r="H11" s="185">
        <v>8605993</v>
      </c>
      <c r="I11" s="185">
        <v>4862524</v>
      </c>
      <c r="J11" s="185">
        <v>33762261</v>
      </c>
      <c r="K11" s="185">
        <v>996492</v>
      </c>
      <c r="L11" s="185">
        <v>3421765</v>
      </c>
      <c r="M11" s="185">
        <v>3421765</v>
      </c>
      <c r="N11" s="185">
        <v>119606804</v>
      </c>
      <c r="O11" s="185">
        <v>0</v>
      </c>
      <c r="P11" s="185">
        <v>119606804</v>
      </c>
    </row>
    <row r="12" spans="1:16">
      <c r="A12" s="128" t="s">
        <v>784</v>
      </c>
      <c r="B12" s="128" t="s">
        <v>179</v>
      </c>
      <c r="C12" s="135" t="s">
        <v>785</v>
      </c>
      <c r="D12" s="186">
        <v>100437291</v>
      </c>
      <c r="E12" s="186">
        <v>0</v>
      </c>
      <c r="F12" s="186">
        <v>6729486</v>
      </c>
      <c r="G12" s="186">
        <v>60263161</v>
      </c>
      <c r="H12" s="186">
        <v>7336819</v>
      </c>
      <c r="I12" s="186">
        <v>4838504</v>
      </c>
      <c r="J12" s="186">
        <v>20430569</v>
      </c>
      <c r="K12" s="186">
        <v>838752</v>
      </c>
      <c r="L12" s="186">
        <v>2867319</v>
      </c>
      <c r="M12" s="186">
        <v>2867319</v>
      </c>
      <c r="N12" s="186">
        <v>103304610</v>
      </c>
      <c r="O12" s="186">
        <v>0</v>
      </c>
      <c r="P12" s="186">
        <v>103304610</v>
      </c>
    </row>
    <row r="13" spans="1:16">
      <c r="A13" s="128" t="s">
        <v>176</v>
      </c>
      <c r="B13" s="128" t="s">
        <v>179</v>
      </c>
      <c r="C13" s="135" t="s">
        <v>786</v>
      </c>
      <c r="D13" s="186">
        <v>21235943</v>
      </c>
      <c r="E13" s="186">
        <v>0</v>
      </c>
      <c r="F13" s="186">
        <v>0</v>
      </c>
      <c r="G13" s="186">
        <v>0</v>
      </c>
      <c r="H13" s="186">
        <v>0</v>
      </c>
      <c r="I13" s="186">
        <v>0</v>
      </c>
      <c r="J13" s="186">
        <v>20397191</v>
      </c>
      <c r="K13" s="186">
        <v>838752</v>
      </c>
      <c r="L13" s="186">
        <v>2867319</v>
      </c>
      <c r="M13" s="186">
        <v>2867319</v>
      </c>
      <c r="N13" s="186">
        <v>24103262</v>
      </c>
      <c r="O13" s="186">
        <v>0</v>
      </c>
      <c r="P13" s="186">
        <v>24103262</v>
      </c>
    </row>
    <row r="14" spans="1:16">
      <c r="A14" s="128" t="s">
        <v>197</v>
      </c>
      <c r="B14" s="128" t="s">
        <v>179</v>
      </c>
      <c r="C14" s="135" t="s">
        <v>787</v>
      </c>
      <c r="D14" s="186">
        <v>78675568</v>
      </c>
      <c r="E14" s="186">
        <v>0</v>
      </c>
      <c r="F14" s="186">
        <v>6726031</v>
      </c>
      <c r="G14" s="186">
        <v>59806949</v>
      </c>
      <c r="H14" s="186">
        <v>7320130</v>
      </c>
      <c r="I14" s="186">
        <v>4822458</v>
      </c>
      <c r="J14" s="186">
        <v>0</v>
      </c>
      <c r="K14" s="186">
        <v>0</v>
      </c>
      <c r="L14" s="186">
        <v>0</v>
      </c>
      <c r="M14" s="186">
        <v>0</v>
      </c>
      <c r="N14" s="186">
        <v>78675568</v>
      </c>
      <c r="O14" s="186">
        <v>0</v>
      </c>
      <c r="P14" s="186">
        <v>78675568</v>
      </c>
    </row>
    <row r="15" spans="1:16">
      <c r="A15" s="128"/>
      <c r="B15" s="128" t="s">
        <v>179</v>
      </c>
      <c r="C15" s="135" t="s">
        <v>788</v>
      </c>
      <c r="D15" s="186">
        <v>18968</v>
      </c>
      <c r="E15" s="186">
        <v>0</v>
      </c>
      <c r="F15" s="186">
        <v>0</v>
      </c>
      <c r="G15" s="186">
        <v>0</v>
      </c>
      <c r="H15" s="186">
        <v>0</v>
      </c>
      <c r="I15" s="186">
        <v>18968</v>
      </c>
      <c r="J15" s="186">
        <v>0</v>
      </c>
      <c r="K15" s="186">
        <v>0</v>
      </c>
      <c r="L15" s="186">
        <v>0</v>
      </c>
      <c r="M15" s="186">
        <v>0</v>
      </c>
      <c r="N15" s="186">
        <v>18968</v>
      </c>
      <c r="O15" s="186">
        <v>0</v>
      </c>
      <c r="P15" s="186">
        <v>18968</v>
      </c>
    </row>
    <row r="16" spans="1:16">
      <c r="A16" s="128"/>
      <c r="B16" s="128" t="s">
        <v>179</v>
      </c>
      <c r="C16" s="135" t="s">
        <v>789</v>
      </c>
      <c r="D16" s="186">
        <v>487615</v>
      </c>
      <c r="E16" s="186">
        <v>0</v>
      </c>
      <c r="F16" s="186">
        <v>3455</v>
      </c>
      <c r="G16" s="186">
        <v>437015</v>
      </c>
      <c r="H16" s="186">
        <v>16689</v>
      </c>
      <c r="I16" s="186">
        <v>-2922</v>
      </c>
      <c r="J16" s="186">
        <v>33378</v>
      </c>
      <c r="K16" s="186">
        <v>0</v>
      </c>
      <c r="L16" s="186">
        <v>0</v>
      </c>
      <c r="M16" s="186">
        <v>0</v>
      </c>
      <c r="N16" s="186">
        <v>487615</v>
      </c>
      <c r="O16" s="186">
        <v>0</v>
      </c>
      <c r="P16" s="186">
        <v>487615</v>
      </c>
    </row>
    <row r="17" spans="1:16">
      <c r="A17" s="128"/>
      <c r="B17" s="128" t="s">
        <v>179</v>
      </c>
      <c r="C17" s="135" t="s">
        <v>790</v>
      </c>
      <c r="D17" s="186">
        <v>19197</v>
      </c>
      <c r="E17" s="186">
        <v>0</v>
      </c>
      <c r="F17" s="186">
        <v>0</v>
      </c>
      <c r="G17" s="186">
        <v>19197</v>
      </c>
      <c r="H17" s="186">
        <v>0</v>
      </c>
      <c r="I17" s="186">
        <v>0</v>
      </c>
      <c r="J17" s="186">
        <v>0</v>
      </c>
      <c r="K17" s="186">
        <v>0</v>
      </c>
      <c r="L17" s="186">
        <v>0</v>
      </c>
      <c r="M17" s="186">
        <v>0</v>
      </c>
      <c r="N17" s="186">
        <v>19197</v>
      </c>
      <c r="O17" s="186">
        <v>0</v>
      </c>
      <c r="P17" s="186">
        <v>19197</v>
      </c>
    </row>
    <row r="18" spans="1:16">
      <c r="A18" s="128"/>
      <c r="B18" s="128" t="s">
        <v>179</v>
      </c>
      <c r="C18" s="135" t="s">
        <v>791</v>
      </c>
      <c r="D18" s="186">
        <v>7945289</v>
      </c>
      <c r="E18" s="186">
        <v>0</v>
      </c>
      <c r="F18" s="186">
        <v>71760</v>
      </c>
      <c r="G18" s="186">
        <v>892967</v>
      </c>
      <c r="H18" s="186">
        <v>169174</v>
      </c>
      <c r="I18" s="186">
        <v>23920</v>
      </c>
      <c r="J18" s="186">
        <v>6637428</v>
      </c>
      <c r="K18" s="186">
        <v>150040</v>
      </c>
      <c r="L18" s="186">
        <v>508446</v>
      </c>
      <c r="M18" s="186">
        <v>508446</v>
      </c>
      <c r="N18" s="186">
        <v>8453735</v>
      </c>
      <c r="O18" s="186">
        <v>0</v>
      </c>
      <c r="P18" s="186">
        <v>8453735</v>
      </c>
    </row>
    <row r="19" spans="1:16">
      <c r="A19" s="128"/>
      <c r="B19" s="128" t="s">
        <v>179</v>
      </c>
      <c r="C19" s="135" t="s">
        <v>792</v>
      </c>
      <c r="D19" s="186">
        <v>7943279</v>
      </c>
      <c r="E19" s="186">
        <v>0</v>
      </c>
      <c r="F19" s="186">
        <v>71760</v>
      </c>
      <c r="G19" s="186">
        <v>892017</v>
      </c>
      <c r="H19" s="186">
        <v>168644</v>
      </c>
      <c r="I19" s="186">
        <v>23920</v>
      </c>
      <c r="J19" s="186">
        <v>6636898</v>
      </c>
      <c r="K19" s="186">
        <v>150040</v>
      </c>
      <c r="L19" s="186">
        <v>0</v>
      </c>
      <c r="M19" s="186">
        <v>0</v>
      </c>
      <c r="N19" s="186">
        <v>7943279</v>
      </c>
      <c r="O19" s="186">
        <v>0</v>
      </c>
      <c r="P19" s="186">
        <v>7943279</v>
      </c>
    </row>
    <row r="20" spans="1:16">
      <c r="A20" s="128"/>
      <c r="B20" s="128" t="s">
        <v>179</v>
      </c>
      <c r="C20" s="135" t="s">
        <v>793</v>
      </c>
      <c r="D20" s="186">
        <v>0</v>
      </c>
      <c r="E20" s="186">
        <v>0</v>
      </c>
      <c r="F20" s="186">
        <v>0</v>
      </c>
      <c r="G20" s="186">
        <v>0</v>
      </c>
      <c r="H20" s="186">
        <v>0</v>
      </c>
      <c r="I20" s="186">
        <v>0</v>
      </c>
      <c r="J20" s="186">
        <v>0</v>
      </c>
      <c r="K20" s="186">
        <v>0</v>
      </c>
      <c r="L20" s="186">
        <v>508446</v>
      </c>
      <c r="M20" s="186">
        <v>508446</v>
      </c>
      <c r="N20" s="186">
        <v>508446</v>
      </c>
      <c r="O20" s="186">
        <v>0</v>
      </c>
      <c r="P20" s="186">
        <v>508446</v>
      </c>
    </row>
    <row r="21" spans="1:16">
      <c r="A21" s="128"/>
      <c r="B21" s="128" t="s">
        <v>179</v>
      </c>
      <c r="C21" s="135" t="s">
        <v>794</v>
      </c>
      <c r="D21" s="186">
        <v>2010</v>
      </c>
      <c r="E21" s="186">
        <v>0</v>
      </c>
      <c r="F21" s="186">
        <v>0</v>
      </c>
      <c r="G21" s="186">
        <v>950</v>
      </c>
      <c r="H21" s="186">
        <v>530</v>
      </c>
      <c r="I21" s="186">
        <v>0</v>
      </c>
      <c r="J21" s="186">
        <v>530</v>
      </c>
      <c r="K21" s="186">
        <v>0</v>
      </c>
      <c r="L21" s="186">
        <v>0</v>
      </c>
      <c r="M21" s="186">
        <v>0</v>
      </c>
      <c r="N21" s="186">
        <v>2010</v>
      </c>
      <c r="O21" s="186">
        <v>0</v>
      </c>
      <c r="P21" s="186">
        <v>2010</v>
      </c>
    </row>
    <row r="22" spans="1:16">
      <c r="A22" s="128"/>
      <c r="B22" s="128" t="s">
        <v>179</v>
      </c>
      <c r="C22" s="135" t="s">
        <v>795</v>
      </c>
      <c r="D22" s="186">
        <v>6694091</v>
      </c>
      <c r="E22" s="186">
        <v>0</v>
      </c>
      <c r="F22" s="186">
        <v>0</v>
      </c>
      <c r="G22" s="186">
        <v>0</v>
      </c>
      <c r="H22" s="186">
        <v>0</v>
      </c>
      <c r="I22" s="186">
        <v>0</v>
      </c>
      <c r="J22" s="186">
        <v>6694091</v>
      </c>
      <c r="K22" s="186">
        <v>0</v>
      </c>
      <c r="L22" s="186">
        <v>0</v>
      </c>
      <c r="M22" s="186">
        <v>0</v>
      </c>
      <c r="N22" s="186">
        <v>6694091</v>
      </c>
      <c r="O22" s="186">
        <v>0</v>
      </c>
      <c r="P22" s="186">
        <v>6694091</v>
      </c>
    </row>
    <row r="23" spans="1:16">
      <c r="A23" s="128"/>
      <c r="B23" s="128" t="s">
        <v>179</v>
      </c>
      <c r="C23" s="135" t="s">
        <v>796</v>
      </c>
      <c r="D23" s="186">
        <v>6694091</v>
      </c>
      <c r="E23" s="186">
        <v>0</v>
      </c>
      <c r="F23" s="186">
        <v>0</v>
      </c>
      <c r="G23" s="186">
        <v>0</v>
      </c>
      <c r="H23" s="186">
        <v>0</v>
      </c>
      <c r="I23" s="186">
        <v>0</v>
      </c>
      <c r="J23" s="186">
        <v>6694091</v>
      </c>
      <c r="K23" s="186">
        <v>0</v>
      </c>
      <c r="L23" s="186">
        <v>0</v>
      </c>
      <c r="M23" s="186">
        <v>0</v>
      </c>
      <c r="N23" s="186">
        <v>6694091</v>
      </c>
      <c r="O23" s="186">
        <v>0</v>
      </c>
      <c r="P23" s="186">
        <v>6694091</v>
      </c>
    </row>
    <row r="24" spans="1:16">
      <c r="A24" s="128"/>
      <c r="B24" s="128" t="s">
        <v>179</v>
      </c>
      <c r="C24" s="135" t="s">
        <v>797</v>
      </c>
      <c r="D24" s="186">
        <v>1108368</v>
      </c>
      <c r="E24" s="186">
        <v>0</v>
      </c>
      <c r="F24" s="186">
        <v>61</v>
      </c>
      <c r="G24" s="186">
        <v>334</v>
      </c>
      <c r="H24" s="186">
        <v>1100000</v>
      </c>
      <c r="I24" s="186">
        <v>100</v>
      </c>
      <c r="J24" s="186">
        <v>173</v>
      </c>
      <c r="K24" s="186">
        <v>7700</v>
      </c>
      <c r="L24" s="186">
        <v>46000</v>
      </c>
      <c r="M24" s="186">
        <v>46000</v>
      </c>
      <c r="N24" s="186">
        <v>1154368</v>
      </c>
      <c r="O24" s="186">
        <v>0</v>
      </c>
      <c r="P24" s="186">
        <v>1154368</v>
      </c>
    </row>
    <row r="25" spans="1:16">
      <c r="A25" s="128"/>
      <c r="B25" s="128" t="s">
        <v>179</v>
      </c>
      <c r="C25" s="135" t="s">
        <v>798</v>
      </c>
      <c r="D25" s="186">
        <v>1108368</v>
      </c>
      <c r="E25" s="186">
        <v>0</v>
      </c>
      <c r="F25" s="186">
        <v>61</v>
      </c>
      <c r="G25" s="186">
        <v>334</v>
      </c>
      <c r="H25" s="186">
        <v>1100000</v>
      </c>
      <c r="I25" s="186">
        <v>100</v>
      </c>
      <c r="J25" s="186">
        <v>173</v>
      </c>
      <c r="K25" s="186">
        <v>7700</v>
      </c>
      <c r="L25" s="186">
        <v>0</v>
      </c>
      <c r="M25" s="186">
        <v>0</v>
      </c>
      <c r="N25" s="186">
        <v>1108368</v>
      </c>
      <c r="O25" s="186">
        <v>0</v>
      </c>
      <c r="P25" s="186">
        <v>1108368</v>
      </c>
    </row>
    <row r="26" spans="1:16">
      <c r="A26" s="128"/>
      <c r="B26" s="128" t="s">
        <v>179</v>
      </c>
      <c r="C26" s="129" t="s">
        <v>799</v>
      </c>
      <c r="D26" s="187">
        <v>0</v>
      </c>
      <c r="E26" s="187">
        <v>0</v>
      </c>
      <c r="F26" s="187">
        <v>0</v>
      </c>
      <c r="G26" s="187">
        <v>0</v>
      </c>
      <c r="H26" s="187">
        <v>0</v>
      </c>
      <c r="I26" s="187">
        <v>0</v>
      </c>
      <c r="J26" s="187">
        <v>0</v>
      </c>
      <c r="K26" s="187">
        <v>0</v>
      </c>
      <c r="L26" s="187">
        <v>46000</v>
      </c>
      <c r="M26" s="187">
        <v>46000</v>
      </c>
      <c r="N26" s="187">
        <v>46000</v>
      </c>
      <c r="O26" s="187">
        <v>0</v>
      </c>
      <c r="P26" s="187">
        <v>46000</v>
      </c>
    </row>
    <row r="27" spans="1:16">
      <c r="A27" s="128"/>
      <c r="B27" s="128" t="s">
        <v>179</v>
      </c>
      <c r="C27" s="126" t="s">
        <v>800</v>
      </c>
      <c r="D27" s="185">
        <v>277500</v>
      </c>
      <c r="E27" s="185">
        <v>0</v>
      </c>
      <c r="F27" s="185">
        <v>24975</v>
      </c>
      <c r="G27" s="185">
        <v>138750</v>
      </c>
      <c r="H27" s="185">
        <v>0</v>
      </c>
      <c r="I27" s="185">
        <v>41625</v>
      </c>
      <c r="J27" s="185">
        <v>72150</v>
      </c>
      <c r="K27" s="185">
        <v>0</v>
      </c>
      <c r="L27" s="185">
        <v>0</v>
      </c>
      <c r="M27" s="185">
        <v>0</v>
      </c>
      <c r="N27" s="185">
        <v>277500</v>
      </c>
      <c r="O27" s="185">
        <v>0</v>
      </c>
      <c r="P27" s="185">
        <v>277500</v>
      </c>
    </row>
    <row r="28" spans="1:16">
      <c r="A28" s="128"/>
      <c r="B28" s="128" t="s">
        <v>179</v>
      </c>
      <c r="C28" s="129" t="s">
        <v>801</v>
      </c>
      <c r="D28" s="187">
        <v>277500</v>
      </c>
      <c r="E28" s="187">
        <v>0</v>
      </c>
      <c r="F28" s="187">
        <v>24975</v>
      </c>
      <c r="G28" s="187">
        <v>138750</v>
      </c>
      <c r="H28" s="187">
        <v>0</v>
      </c>
      <c r="I28" s="187">
        <v>41625</v>
      </c>
      <c r="J28" s="187">
        <v>72150</v>
      </c>
      <c r="K28" s="187">
        <v>0</v>
      </c>
      <c r="L28" s="187">
        <v>0</v>
      </c>
      <c r="M28" s="187">
        <v>0</v>
      </c>
      <c r="N28" s="187">
        <v>277500</v>
      </c>
      <c r="O28" s="187">
        <v>0</v>
      </c>
      <c r="P28" s="187">
        <v>277500</v>
      </c>
    </row>
    <row r="29" spans="1:16">
      <c r="A29" s="128"/>
      <c r="B29" s="128" t="s">
        <v>179</v>
      </c>
      <c r="C29" s="126" t="s">
        <v>802</v>
      </c>
      <c r="D29" s="185">
        <v>156500</v>
      </c>
      <c r="E29" s="185">
        <v>156500</v>
      </c>
      <c r="F29" s="185">
        <v>0</v>
      </c>
      <c r="G29" s="185">
        <v>0</v>
      </c>
      <c r="H29" s="185">
        <v>0</v>
      </c>
      <c r="I29" s="185">
        <v>0</v>
      </c>
      <c r="J29" s="185">
        <v>0</v>
      </c>
      <c r="K29" s="185">
        <v>0</v>
      </c>
      <c r="L29" s="185">
        <v>0</v>
      </c>
      <c r="M29" s="185">
        <v>0</v>
      </c>
      <c r="N29" s="185">
        <v>156500</v>
      </c>
      <c r="O29" s="185">
        <v>0</v>
      </c>
      <c r="P29" s="185">
        <v>156500</v>
      </c>
    </row>
    <row r="30" spans="1:16">
      <c r="A30" s="128"/>
      <c r="B30" s="128" t="s">
        <v>179</v>
      </c>
      <c r="C30" s="129" t="s">
        <v>803</v>
      </c>
      <c r="D30" s="187">
        <v>156500</v>
      </c>
      <c r="E30" s="187">
        <v>156500</v>
      </c>
      <c r="F30" s="187">
        <v>0</v>
      </c>
      <c r="G30" s="187">
        <v>0</v>
      </c>
      <c r="H30" s="187">
        <v>0</v>
      </c>
      <c r="I30" s="187">
        <v>0</v>
      </c>
      <c r="J30" s="187">
        <v>0</v>
      </c>
      <c r="K30" s="187">
        <v>0</v>
      </c>
      <c r="L30" s="187">
        <v>0</v>
      </c>
      <c r="M30" s="187">
        <v>0</v>
      </c>
      <c r="N30" s="187">
        <v>156500</v>
      </c>
      <c r="O30" s="187">
        <v>0</v>
      </c>
      <c r="P30" s="187">
        <v>156500</v>
      </c>
    </row>
    <row r="31" spans="1:16">
      <c r="A31" s="128"/>
      <c r="B31" s="128" t="s">
        <v>179</v>
      </c>
      <c r="C31" s="126" t="s">
        <v>804</v>
      </c>
      <c r="D31" s="185">
        <v>7442313</v>
      </c>
      <c r="E31" s="185">
        <v>-162733</v>
      </c>
      <c r="F31" s="185">
        <v>684469</v>
      </c>
      <c r="G31" s="185">
        <v>3802521</v>
      </c>
      <c r="H31" s="185">
        <v>0</v>
      </c>
      <c r="I31" s="185">
        <v>1140751</v>
      </c>
      <c r="J31" s="185">
        <v>1977305</v>
      </c>
      <c r="K31" s="185">
        <v>0</v>
      </c>
      <c r="L31" s="185">
        <v>0</v>
      </c>
      <c r="M31" s="185">
        <v>0</v>
      </c>
      <c r="N31" s="185">
        <v>7442313</v>
      </c>
      <c r="O31" s="185">
        <v>0</v>
      </c>
      <c r="P31" s="185">
        <v>7442313</v>
      </c>
    </row>
    <row r="32" spans="1:16">
      <c r="A32" s="128"/>
      <c r="B32" s="128" t="s">
        <v>179</v>
      </c>
      <c r="C32" s="129" t="s">
        <v>805</v>
      </c>
      <c r="D32" s="187">
        <v>7442313</v>
      </c>
      <c r="E32" s="187">
        <v>-162733</v>
      </c>
      <c r="F32" s="187">
        <v>684469</v>
      </c>
      <c r="G32" s="187">
        <v>3802521</v>
      </c>
      <c r="H32" s="187">
        <v>0</v>
      </c>
      <c r="I32" s="187">
        <v>1140751</v>
      </c>
      <c r="J32" s="187">
        <v>1977305</v>
      </c>
      <c r="K32" s="187">
        <v>0</v>
      </c>
      <c r="L32" s="187">
        <v>0</v>
      </c>
      <c r="M32" s="187">
        <v>0</v>
      </c>
      <c r="N32" s="187">
        <v>7442313</v>
      </c>
      <c r="O32" s="187">
        <v>0</v>
      </c>
      <c r="P32" s="187">
        <v>7442313</v>
      </c>
    </row>
    <row r="33" spans="1:16">
      <c r="A33" s="128"/>
      <c r="B33" s="128" t="s">
        <v>179</v>
      </c>
      <c r="C33" s="126" t="s">
        <v>806</v>
      </c>
      <c r="D33" s="185">
        <v>451851</v>
      </c>
      <c r="E33" s="185">
        <v>0</v>
      </c>
      <c r="F33" s="185">
        <v>35487</v>
      </c>
      <c r="G33" s="185">
        <v>201780</v>
      </c>
      <c r="H33" s="185">
        <v>530</v>
      </c>
      <c r="I33" s="185">
        <v>60202</v>
      </c>
      <c r="J33" s="185">
        <v>153852</v>
      </c>
      <c r="K33" s="185">
        <v>0</v>
      </c>
      <c r="L33" s="185">
        <v>0</v>
      </c>
      <c r="M33" s="185">
        <v>0</v>
      </c>
      <c r="N33" s="185">
        <v>451851</v>
      </c>
      <c r="O33" s="185">
        <v>0</v>
      </c>
      <c r="P33" s="185">
        <v>451851</v>
      </c>
    </row>
    <row r="34" spans="1:16">
      <c r="A34" s="128"/>
      <c r="B34" s="128" t="s">
        <v>179</v>
      </c>
      <c r="C34" s="135" t="s">
        <v>807</v>
      </c>
      <c r="D34" s="186">
        <v>50000</v>
      </c>
      <c r="E34" s="186">
        <v>0</v>
      </c>
      <c r="F34" s="186">
        <v>4500</v>
      </c>
      <c r="G34" s="186">
        <v>25000</v>
      </c>
      <c r="H34" s="186">
        <v>0</v>
      </c>
      <c r="I34" s="186">
        <v>7500</v>
      </c>
      <c r="J34" s="186">
        <v>13000</v>
      </c>
      <c r="K34" s="186">
        <v>0</v>
      </c>
      <c r="L34" s="186">
        <v>0</v>
      </c>
      <c r="M34" s="186">
        <v>0</v>
      </c>
      <c r="N34" s="186">
        <v>50000</v>
      </c>
      <c r="O34" s="186">
        <v>0</v>
      </c>
      <c r="P34" s="186">
        <v>50000</v>
      </c>
    </row>
    <row r="35" spans="1:16">
      <c r="A35" s="128"/>
      <c r="B35" s="128" t="s">
        <v>179</v>
      </c>
      <c r="C35" s="135" t="s">
        <v>808</v>
      </c>
      <c r="D35" s="186">
        <v>96590</v>
      </c>
      <c r="E35" s="186">
        <v>0</v>
      </c>
      <c r="F35" s="186">
        <v>5255</v>
      </c>
      <c r="G35" s="186">
        <v>33990</v>
      </c>
      <c r="H35" s="186">
        <v>530</v>
      </c>
      <c r="I35" s="186">
        <v>9876</v>
      </c>
      <c r="J35" s="186">
        <v>46939</v>
      </c>
      <c r="K35" s="186">
        <v>0</v>
      </c>
      <c r="L35" s="186">
        <v>0</v>
      </c>
      <c r="M35" s="186">
        <v>0</v>
      </c>
      <c r="N35" s="186">
        <v>96590</v>
      </c>
      <c r="O35" s="186">
        <v>0</v>
      </c>
      <c r="P35" s="186">
        <v>96590</v>
      </c>
    </row>
    <row r="36" spans="1:16">
      <c r="A36" s="128"/>
      <c r="B36" s="128" t="s">
        <v>179</v>
      </c>
      <c r="C36" s="129" t="s">
        <v>809</v>
      </c>
      <c r="D36" s="187">
        <v>305261</v>
      </c>
      <c r="E36" s="187">
        <v>0</v>
      </c>
      <c r="F36" s="187">
        <v>25732</v>
      </c>
      <c r="G36" s="187">
        <v>142790</v>
      </c>
      <c r="H36" s="187">
        <v>0</v>
      </c>
      <c r="I36" s="187">
        <v>42826</v>
      </c>
      <c r="J36" s="187">
        <v>93913</v>
      </c>
      <c r="K36" s="187">
        <v>0</v>
      </c>
      <c r="L36" s="187">
        <v>0</v>
      </c>
      <c r="M36" s="187">
        <v>0</v>
      </c>
      <c r="N36" s="187">
        <v>305261</v>
      </c>
      <c r="O36" s="187">
        <v>0</v>
      </c>
      <c r="P36" s="187">
        <v>305261</v>
      </c>
    </row>
    <row r="37" spans="1:16">
      <c r="A37" s="128"/>
      <c r="B37" s="128" t="s">
        <v>179</v>
      </c>
      <c r="C37" s="126" t="s">
        <v>891</v>
      </c>
      <c r="D37" s="185">
        <v>0</v>
      </c>
      <c r="E37" s="185">
        <v>-573711</v>
      </c>
      <c r="F37" s="185">
        <v>51636</v>
      </c>
      <c r="G37" s="185">
        <v>286855</v>
      </c>
      <c r="H37" s="185">
        <v>0</v>
      </c>
      <c r="I37" s="185">
        <v>86056</v>
      </c>
      <c r="J37" s="185">
        <v>149164</v>
      </c>
      <c r="K37" s="185">
        <v>0</v>
      </c>
      <c r="L37" s="185">
        <v>0</v>
      </c>
      <c r="M37" s="185">
        <v>0</v>
      </c>
      <c r="N37" s="185">
        <v>0</v>
      </c>
      <c r="O37" s="185">
        <v>0</v>
      </c>
      <c r="P37" s="185">
        <v>0</v>
      </c>
    </row>
    <row r="38" spans="1:16">
      <c r="A38" s="128"/>
      <c r="B38" s="128" t="s">
        <v>179</v>
      </c>
      <c r="C38" s="129" t="s">
        <v>668</v>
      </c>
      <c r="D38" s="187">
        <v>0</v>
      </c>
      <c r="E38" s="187">
        <v>-573711</v>
      </c>
      <c r="F38" s="187">
        <v>51636</v>
      </c>
      <c r="G38" s="187">
        <v>286855</v>
      </c>
      <c r="H38" s="187">
        <v>0</v>
      </c>
      <c r="I38" s="187">
        <v>86056</v>
      </c>
      <c r="J38" s="187">
        <v>149164</v>
      </c>
      <c r="K38" s="187">
        <v>0</v>
      </c>
      <c r="L38" s="187">
        <v>0</v>
      </c>
      <c r="M38" s="187">
        <v>0</v>
      </c>
      <c r="N38" s="187">
        <v>0</v>
      </c>
      <c r="O38" s="187">
        <v>0</v>
      </c>
      <c r="P38" s="187">
        <v>0</v>
      </c>
    </row>
    <row r="39" spans="1:16">
      <c r="A39" s="128"/>
      <c r="B39" s="131" t="s">
        <v>179</v>
      </c>
      <c r="C39" s="147" t="s">
        <v>810</v>
      </c>
      <c r="D39" s="189">
        <v>200918537</v>
      </c>
      <c r="E39" s="189">
        <v>-579944</v>
      </c>
      <c r="F39" s="189">
        <v>7597874</v>
      </c>
      <c r="G39" s="189">
        <v>141991702</v>
      </c>
      <c r="H39" s="189">
        <v>8606523</v>
      </c>
      <c r="I39" s="189">
        <v>6191158</v>
      </c>
      <c r="J39" s="189">
        <v>36114732</v>
      </c>
      <c r="K39" s="189">
        <v>996492</v>
      </c>
      <c r="L39" s="189">
        <v>3421765</v>
      </c>
      <c r="M39" s="189">
        <v>3421765</v>
      </c>
      <c r="N39" s="189">
        <v>204340302</v>
      </c>
      <c r="O39" s="189">
        <v>0</v>
      </c>
      <c r="P39" s="189">
        <v>204340302</v>
      </c>
    </row>
    <row r="40" spans="1:16">
      <c r="A40" s="128"/>
      <c r="B40" s="128" t="s">
        <v>197</v>
      </c>
      <c r="C40" s="126" t="s">
        <v>811</v>
      </c>
      <c r="D40" s="185">
        <v>86683931</v>
      </c>
      <c r="E40" s="185">
        <v>0</v>
      </c>
      <c r="F40" s="185">
        <v>37139149</v>
      </c>
      <c r="G40" s="185">
        <v>32768486</v>
      </c>
      <c r="H40" s="185">
        <v>0</v>
      </c>
      <c r="I40" s="185">
        <v>11993144</v>
      </c>
      <c r="J40" s="185">
        <v>4783152</v>
      </c>
      <c r="K40" s="185">
        <v>0</v>
      </c>
      <c r="L40" s="185">
        <v>0</v>
      </c>
      <c r="M40" s="185">
        <v>0</v>
      </c>
      <c r="N40" s="185">
        <v>86683931</v>
      </c>
      <c r="O40" s="185">
        <v>0</v>
      </c>
      <c r="P40" s="185">
        <v>86683931</v>
      </c>
    </row>
    <row r="41" spans="1:16">
      <c r="A41" s="128"/>
      <c r="B41" s="128" t="s">
        <v>812</v>
      </c>
      <c r="C41" s="135" t="s">
        <v>813</v>
      </c>
      <c r="D41" s="186">
        <v>53516873</v>
      </c>
      <c r="E41" s="186">
        <v>0</v>
      </c>
      <c r="F41" s="186">
        <v>26453259</v>
      </c>
      <c r="G41" s="186">
        <v>16428571</v>
      </c>
      <c r="H41" s="186">
        <v>0</v>
      </c>
      <c r="I41" s="186">
        <v>8686734</v>
      </c>
      <c r="J41" s="186">
        <v>1948309</v>
      </c>
      <c r="K41" s="186">
        <v>0</v>
      </c>
      <c r="L41" s="186">
        <v>0</v>
      </c>
      <c r="M41" s="186">
        <v>0</v>
      </c>
      <c r="N41" s="186">
        <v>53516873</v>
      </c>
      <c r="O41" s="186">
        <v>0</v>
      </c>
      <c r="P41" s="186">
        <v>53516873</v>
      </c>
    </row>
    <row r="42" spans="1:16">
      <c r="A42" s="128"/>
      <c r="B42" s="128" t="s">
        <v>179</v>
      </c>
      <c r="C42" s="135" t="s">
        <v>814</v>
      </c>
      <c r="D42" s="186">
        <v>46789934</v>
      </c>
      <c r="E42" s="186">
        <v>0</v>
      </c>
      <c r="F42" s="186">
        <v>22488549</v>
      </c>
      <c r="G42" s="186">
        <v>14452422</v>
      </c>
      <c r="H42" s="186">
        <v>0</v>
      </c>
      <c r="I42" s="186">
        <v>7951529</v>
      </c>
      <c r="J42" s="186">
        <v>1897434</v>
      </c>
      <c r="K42" s="186">
        <v>0</v>
      </c>
      <c r="L42" s="186">
        <v>0</v>
      </c>
      <c r="M42" s="186">
        <v>0</v>
      </c>
      <c r="N42" s="186">
        <v>46789934</v>
      </c>
      <c r="O42" s="186">
        <v>0</v>
      </c>
      <c r="P42" s="186">
        <v>46789934</v>
      </c>
    </row>
    <row r="43" spans="1:16">
      <c r="A43" s="128"/>
      <c r="B43" s="128" t="s">
        <v>179</v>
      </c>
      <c r="C43" s="135" t="s">
        <v>815</v>
      </c>
      <c r="D43" s="186">
        <v>6726939</v>
      </c>
      <c r="E43" s="186">
        <v>0</v>
      </c>
      <c r="F43" s="186">
        <v>3964710</v>
      </c>
      <c r="G43" s="186">
        <v>1976149</v>
      </c>
      <c r="H43" s="186">
        <v>0</v>
      </c>
      <c r="I43" s="186">
        <v>735205</v>
      </c>
      <c r="J43" s="186">
        <v>50875</v>
      </c>
      <c r="K43" s="186">
        <v>0</v>
      </c>
      <c r="L43" s="186">
        <v>0</v>
      </c>
      <c r="M43" s="186">
        <v>0</v>
      </c>
      <c r="N43" s="186">
        <v>6726939</v>
      </c>
      <c r="O43" s="186">
        <v>0</v>
      </c>
      <c r="P43" s="186">
        <v>6726939</v>
      </c>
    </row>
    <row r="44" spans="1:16">
      <c r="A44" s="128"/>
      <c r="B44" s="128" t="s">
        <v>179</v>
      </c>
      <c r="C44" s="135" t="s">
        <v>816</v>
      </c>
      <c r="D44" s="186">
        <v>18530000</v>
      </c>
      <c r="E44" s="186">
        <v>0</v>
      </c>
      <c r="F44" s="186">
        <v>8550000</v>
      </c>
      <c r="G44" s="186">
        <v>8340000</v>
      </c>
      <c r="H44" s="186">
        <v>0</v>
      </c>
      <c r="I44" s="186">
        <v>1500000</v>
      </c>
      <c r="J44" s="186">
        <v>140000</v>
      </c>
      <c r="K44" s="186">
        <v>0</v>
      </c>
      <c r="L44" s="186">
        <v>0</v>
      </c>
      <c r="M44" s="186">
        <v>0</v>
      </c>
      <c r="N44" s="186">
        <v>18530000</v>
      </c>
      <c r="O44" s="186">
        <v>0</v>
      </c>
      <c r="P44" s="186">
        <v>18530000</v>
      </c>
    </row>
    <row r="45" spans="1:16">
      <c r="A45" s="128"/>
      <c r="B45" s="128" t="s">
        <v>179</v>
      </c>
      <c r="C45" s="135" t="s">
        <v>817</v>
      </c>
      <c r="D45" s="186">
        <v>240000</v>
      </c>
      <c r="E45" s="186">
        <v>0</v>
      </c>
      <c r="F45" s="186">
        <v>21600</v>
      </c>
      <c r="G45" s="186">
        <v>120000</v>
      </c>
      <c r="H45" s="186">
        <v>0</v>
      </c>
      <c r="I45" s="186">
        <v>36000</v>
      </c>
      <c r="J45" s="186">
        <v>62400</v>
      </c>
      <c r="K45" s="186">
        <v>0</v>
      </c>
      <c r="L45" s="186">
        <v>0</v>
      </c>
      <c r="M45" s="186">
        <v>0</v>
      </c>
      <c r="N45" s="186">
        <v>240000</v>
      </c>
      <c r="O45" s="186">
        <v>0</v>
      </c>
      <c r="P45" s="186">
        <v>240000</v>
      </c>
    </row>
    <row r="46" spans="1:16">
      <c r="A46" s="128"/>
      <c r="B46" s="128" t="s">
        <v>179</v>
      </c>
      <c r="C46" s="135" t="s">
        <v>818</v>
      </c>
      <c r="D46" s="186">
        <v>5032145</v>
      </c>
      <c r="E46" s="186">
        <v>0</v>
      </c>
      <c r="F46" s="186">
        <v>1271429</v>
      </c>
      <c r="G46" s="186">
        <v>3197461</v>
      </c>
      <c r="H46" s="186">
        <v>0</v>
      </c>
      <c r="I46" s="186">
        <v>365681</v>
      </c>
      <c r="J46" s="186">
        <v>197574</v>
      </c>
      <c r="K46" s="186">
        <v>0</v>
      </c>
      <c r="L46" s="186">
        <v>0</v>
      </c>
      <c r="M46" s="186">
        <v>0</v>
      </c>
      <c r="N46" s="186">
        <v>5032145</v>
      </c>
      <c r="O46" s="186">
        <v>0</v>
      </c>
      <c r="P46" s="186">
        <v>5032145</v>
      </c>
    </row>
    <row r="47" spans="1:16">
      <c r="A47" s="128"/>
      <c r="B47" s="128" t="s">
        <v>179</v>
      </c>
      <c r="C47" s="129" t="s">
        <v>819</v>
      </c>
      <c r="D47" s="187">
        <v>9364913</v>
      </c>
      <c r="E47" s="187">
        <v>0</v>
      </c>
      <c r="F47" s="187">
        <v>842861</v>
      </c>
      <c r="G47" s="187">
        <v>4682454</v>
      </c>
      <c r="H47" s="187">
        <v>0</v>
      </c>
      <c r="I47" s="187">
        <v>1404729</v>
      </c>
      <c r="J47" s="187">
        <v>2434869</v>
      </c>
      <c r="K47" s="187">
        <v>0</v>
      </c>
      <c r="L47" s="187">
        <v>0</v>
      </c>
      <c r="M47" s="187">
        <v>0</v>
      </c>
      <c r="N47" s="187">
        <v>9364913</v>
      </c>
      <c r="O47" s="187">
        <v>0</v>
      </c>
      <c r="P47" s="187">
        <v>9364913</v>
      </c>
    </row>
    <row r="48" spans="1:16">
      <c r="A48" s="128"/>
      <c r="B48" s="128" t="s">
        <v>179</v>
      </c>
      <c r="C48" s="126" t="s">
        <v>820</v>
      </c>
      <c r="D48" s="185">
        <v>31891780</v>
      </c>
      <c r="E48" s="185">
        <v>86500</v>
      </c>
      <c r="F48" s="185">
        <v>1920454</v>
      </c>
      <c r="G48" s="185">
        <v>10704151</v>
      </c>
      <c r="H48" s="185">
        <v>8467</v>
      </c>
      <c r="I48" s="185">
        <v>4921061</v>
      </c>
      <c r="J48" s="185">
        <v>14251147</v>
      </c>
      <c r="K48" s="185">
        <v>0</v>
      </c>
      <c r="L48" s="185">
        <v>21262</v>
      </c>
      <c r="M48" s="185">
        <v>21262</v>
      </c>
      <c r="N48" s="185">
        <v>31913042</v>
      </c>
      <c r="O48" s="185">
        <v>0</v>
      </c>
      <c r="P48" s="185">
        <v>31913042</v>
      </c>
    </row>
    <row r="49" spans="1:16">
      <c r="A49" s="128"/>
      <c r="B49" s="128" t="s">
        <v>179</v>
      </c>
      <c r="C49" s="135" t="s">
        <v>821</v>
      </c>
      <c r="D49" s="186">
        <v>15254352</v>
      </c>
      <c r="E49" s="186">
        <v>86500</v>
      </c>
      <c r="F49" s="186">
        <v>602782</v>
      </c>
      <c r="G49" s="186">
        <v>5721861</v>
      </c>
      <c r="H49" s="186">
        <v>0</v>
      </c>
      <c r="I49" s="186">
        <v>1804723</v>
      </c>
      <c r="J49" s="186">
        <v>7038486</v>
      </c>
      <c r="K49" s="186">
        <v>0</v>
      </c>
      <c r="L49" s="186">
        <v>0</v>
      </c>
      <c r="M49" s="186">
        <v>0</v>
      </c>
      <c r="N49" s="186">
        <v>15254352</v>
      </c>
      <c r="O49" s="186">
        <v>0</v>
      </c>
      <c r="P49" s="186">
        <v>15254352</v>
      </c>
    </row>
    <row r="50" spans="1:16">
      <c r="A50" s="128"/>
      <c r="B50" s="128" t="s">
        <v>179</v>
      </c>
      <c r="C50" s="135" t="s">
        <v>822</v>
      </c>
      <c r="D50" s="186">
        <v>734436</v>
      </c>
      <c r="E50" s="186">
        <v>0</v>
      </c>
      <c r="F50" s="186">
        <v>12588</v>
      </c>
      <c r="G50" s="186">
        <v>69805</v>
      </c>
      <c r="H50" s="186">
        <v>0</v>
      </c>
      <c r="I50" s="186">
        <v>20934</v>
      </c>
      <c r="J50" s="186">
        <v>631109</v>
      </c>
      <c r="K50" s="186">
        <v>0</v>
      </c>
      <c r="L50" s="186">
        <v>12960</v>
      </c>
      <c r="M50" s="186">
        <v>12960</v>
      </c>
      <c r="N50" s="186">
        <v>747396</v>
      </c>
      <c r="O50" s="186">
        <v>0</v>
      </c>
      <c r="P50" s="186">
        <v>747396</v>
      </c>
    </row>
    <row r="51" spans="1:16">
      <c r="A51" s="128"/>
      <c r="B51" s="128" t="s">
        <v>179</v>
      </c>
      <c r="C51" s="135" t="s">
        <v>823</v>
      </c>
      <c r="D51" s="186">
        <v>353278</v>
      </c>
      <c r="E51" s="186">
        <v>0</v>
      </c>
      <c r="F51" s="186">
        <v>7995</v>
      </c>
      <c r="G51" s="186">
        <v>44351</v>
      </c>
      <c r="H51" s="186">
        <v>0</v>
      </c>
      <c r="I51" s="186">
        <v>13302</v>
      </c>
      <c r="J51" s="186">
        <v>287630</v>
      </c>
      <c r="K51" s="186">
        <v>0</v>
      </c>
      <c r="L51" s="186">
        <v>0</v>
      </c>
      <c r="M51" s="186">
        <v>0</v>
      </c>
      <c r="N51" s="186">
        <v>353278</v>
      </c>
      <c r="O51" s="186">
        <v>0</v>
      </c>
      <c r="P51" s="186">
        <v>353278</v>
      </c>
    </row>
    <row r="52" spans="1:16">
      <c r="A52" s="128"/>
      <c r="B52" s="128" t="s">
        <v>179</v>
      </c>
      <c r="C52" s="135" t="s">
        <v>824</v>
      </c>
      <c r="D52" s="186">
        <v>2922979</v>
      </c>
      <c r="E52" s="186">
        <v>0</v>
      </c>
      <c r="F52" s="186">
        <v>195006</v>
      </c>
      <c r="G52" s="186">
        <v>1082723</v>
      </c>
      <c r="H52" s="186">
        <v>0</v>
      </c>
      <c r="I52" s="186">
        <v>324786</v>
      </c>
      <c r="J52" s="186">
        <v>1320464</v>
      </c>
      <c r="K52" s="186">
        <v>0</v>
      </c>
      <c r="L52" s="186">
        <v>3724</v>
      </c>
      <c r="M52" s="186">
        <v>3724</v>
      </c>
      <c r="N52" s="186">
        <v>2926703</v>
      </c>
      <c r="O52" s="186">
        <v>0</v>
      </c>
      <c r="P52" s="186">
        <v>2926703</v>
      </c>
    </row>
    <row r="53" spans="1:16">
      <c r="A53" s="128"/>
      <c r="B53" s="128" t="s">
        <v>179</v>
      </c>
      <c r="C53" s="135" t="s">
        <v>825</v>
      </c>
      <c r="D53" s="186">
        <v>422594</v>
      </c>
      <c r="E53" s="186">
        <v>0</v>
      </c>
      <c r="F53" s="186">
        <v>12627</v>
      </c>
      <c r="G53" s="186">
        <v>70037</v>
      </c>
      <c r="H53" s="186">
        <v>0</v>
      </c>
      <c r="I53" s="186">
        <v>21001</v>
      </c>
      <c r="J53" s="186">
        <v>318929</v>
      </c>
      <c r="K53" s="186">
        <v>0</v>
      </c>
      <c r="L53" s="186">
        <v>0</v>
      </c>
      <c r="M53" s="186">
        <v>0</v>
      </c>
      <c r="N53" s="186">
        <v>422594</v>
      </c>
      <c r="O53" s="186">
        <v>0</v>
      </c>
      <c r="P53" s="186">
        <v>422594</v>
      </c>
    </row>
    <row r="54" spans="1:16">
      <c r="A54" s="128"/>
      <c r="B54" s="128" t="s">
        <v>179</v>
      </c>
      <c r="C54" s="135" t="s">
        <v>826</v>
      </c>
      <c r="D54" s="186">
        <v>9811246</v>
      </c>
      <c r="E54" s="186">
        <v>0</v>
      </c>
      <c r="F54" s="186">
        <v>981170</v>
      </c>
      <c r="G54" s="186">
        <v>3139584</v>
      </c>
      <c r="H54" s="186">
        <v>0</v>
      </c>
      <c r="I54" s="186">
        <v>2550908</v>
      </c>
      <c r="J54" s="186">
        <v>3139584</v>
      </c>
      <c r="K54" s="186">
        <v>0</v>
      </c>
      <c r="L54" s="186">
        <v>0</v>
      </c>
      <c r="M54" s="186">
        <v>0</v>
      </c>
      <c r="N54" s="186">
        <v>9811246</v>
      </c>
      <c r="O54" s="186">
        <v>0</v>
      </c>
      <c r="P54" s="186">
        <v>9811246</v>
      </c>
    </row>
    <row r="55" spans="1:16">
      <c r="A55" s="128"/>
      <c r="B55" s="128" t="s">
        <v>179</v>
      </c>
      <c r="C55" s="135" t="s">
        <v>827</v>
      </c>
      <c r="D55" s="186">
        <v>1125543</v>
      </c>
      <c r="E55" s="186">
        <v>0</v>
      </c>
      <c r="F55" s="186">
        <v>10639</v>
      </c>
      <c r="G55" s="186">
        <v>40598</v>
      </c>
      <c r="H55" s="186">
        <v>0</v>
      </c>
      <c r="I55" s="186">
        <v>25047</v>
      </c>
      <c r="J55" s="186">
        <v>1049259</v>
      </c>
      <c r="K55" s="186">
        <v>0</v>
      </c>
      <c r="L55" s="186">
        <v>0</v>
      </c>
      <c r="M55" s="186">
        <v>0</v>
      </c>
      <c r="N55" s="186">
        <v>1125543</v>
      </c>
      <c r="O55" s="186">
        <v>0</v>
      </c>
      <c r="P55" s="186">
        <v>1125543</v>
      </c>
    </row>
    <row r="56" spans="1:16">
      <c r="A56" s="128"/>
      <c r="B56" s="128" t="s">
        <v>179</v>
      </c>
      <c r="C56" s="135" t="s">
        <v>828</v>
      </c>
      <c r="D56" s="186">
        <v>1243891</v>
      </c>
      <c r="E56" s="186">
        <v>0</v>
      </c>
      <c r="F56" s="186">
        <v>95976</v>
      </c>
      <c r="G56" s="186">
        <v>525946</v>
      </c>
      <c r="H56" s="186">
        <v>8467</v>
      </c>
      <c r="I56" s="186">
        <v>157589</v>
      </c>
      <c r="J56" s="186">
        <v>455913</v>
      </c>
      <c r="K56" s="186">
        <v>0</v>
      </c>
      <c r="L56" s="186">
        <v>4578</v>
      </c>
      <c r="M56" s="186">
        <v>4578</v>
      </c>
      <c r="N56" s="186">
        <v>1248469</v>
      </c>
      <c r="O56" s="186">
        <v>0</v>
      </c>
      <c r="P56" s="186">
        <v>1248469</v>
      </c>
    </row>
    <row r="57" spans="1:16">
      <c r="A57" s="128"/>
      <c r="B57" s="128" t="s">
        <v>179</v>
      </c>
      <c r="C57" s="135" t="s">
        <v>829</v>
      </c>
      <c r="D57" s="186">
        <v>18493</v>
      </c>
      <c r="E57" s="186">
        <v>0</v>
      </c>
      <c r="F57" s="186">
        <v>1671</v>
      </c>
      <c r="G57" s="186">
        <v>9246</v>
      </c>
      <c r="H57" s="186">
        <v>0</v>
      </c>
      <c r="I57" s="186">
        <v>2771</v>
      </c>
      <c r="J57" s="186">
        <v>4805</v>
      </c>
      <c r="K57" s="186">
        <v>0</v>
      </c>
      <c r="L57" s="186">
        <v>0</v>
      </c>
      <c r="M57" s="186">
        <v>0</v>
      </c>
      <c r="N57" s="186">
        <v>18493</v>
      </c>
      <c r="O57" s="186">
        <v>0</v>
      </c>
      <c r="P57" s="186">
        <v>18493</v>
      </c>
    </row>
    <row r="58" spans="1:16">
      <c r="A58" s="128"/>
      <c r="B58" s="128" t="s">
        <v>179</v>
      </c>
      <c r="C58" s="129" t="s">
        <v>830</v>
      </c>
      <c r="D58" s="187">
        <v>4968</v>
      </c>
      <c r="E58" s="187">
        <v>0</v>
      </c>
      <c r="F58" s="187">
        <v>0</v>
      </c>
      <c r="G58" s="187">
        <v>0</v>
      </c>
      <c r="H58" s="187">
        <v>0</v>
      </c>
      <c r="I58" s="187">
        <v>0</v>
      </c>
      <c r="J58" s="187">
        <v>4968</v>
      </c>
      <c r="K58" s="187">
        <v>0</v>
      </c>
      <c r="L58" s="187">
        <v>0</v>
      </c>
      <c r="M58" s="187">
        <v>0</v>
      </c>
      <c r="N58" s="187">
        <v>4968</v>
      </c>
      <c r="O58" s="187">
        <v>0</v>
      </c>
      <c r="P58" s="187">
        <v>4968</v>
      </c>
    </row>
    <row r="59" spans="1:16">
      <c r="A59" s="128"/>
      <c r="B59" s="128" t="s">
        <v>179</v>
      </c>
      <c r="C59" s="126" t="s">
        <v>831</v>
      </c>
      <c r="D59" s="185">
        <v>16887584</v>
      </c>
      <c r="E59" s="185">
        <v>687988</v>
      </c>
      <c r="F59" s="185">
        <v>1377728</v>
      </c>
      <c r="G59" s="185">
        <v>7492910</v>
      </c>
      <c r="H59" s="185">
        <v>0</v>
      </c>
      <c r="I59" s="185">
        <v>2231660</v>
      </c>
      <c r="J59" s="185">
        <v>5097298</v>
      </c>
      <c r="K59" s="185">
        <v>0</v>
      </c>
      <c r="L59" s="185">
        <v>23760</v>
      </c>
      <c r="M59" s="185">
        <v>23760</v>
      </c>
      <c r="N59" s="185">
        <v>16911344</v>
      </c>
      <c r="O59" s="185">
        <v>0</v>
      </c>
      <c r="P59" s="185">
        <v>16911344</v>
      </c>
    </row>
    <row r="60" spans="1:16">
      <c r="A60" s="128"/>
      <c r="B60" s="128" t="s">
        <v>179</v>
      </c>
      <c r="C60" s="135" t="s">
        <v>832</v>
      </c>
      <c r="D60" s="186">
        <v>344636</v>
      </c>
      <c r="E60" s="186">
        <v>0</v>
      </c>
      <c r="F60" s="186">
        <v>30132</v>
      </c>
      <c r="G60" s="186">
        <v>177317</v>
      </c>
      <c r="H60" s="186">
        <v>0</v>
      </c>
      <c r="I60" s="186">
        <v>50189</v>
      </c>
      <c r="J60" s="186">
        <v>86998</v>
      </c>
      <c r="K60" s="186">
        <v>0</v>
      </c>
      <c r="L60" s="186">
        <v>0</v>
      </c>
      <c r="M60" s="186">
        <v>0</v>
      </c>
      <c r="N60" s="186">
        <v>344636</v>
      </c>
      <c r="O60" s="186">
        <v>0</v>
      </c>
      <c r="P60" s="186">
        <v>344636</v>
      </c>
    </row>
    <row r="61" spans="1:16">
      <c r="A61" s="128"/>
      <c r="B61" s="128" t="s">
        <v>179</v>
      </c>
      <c r="C61" s="135" t="s">
        <v>833</v>
      </c>
      <c r="D61" s="186">
        <v>257984</v>
      </c>
      <c r="E61" s="186">
        <v>0</v>
      </c>
      <c r="F61" s="186">
        <v>27160</v>
      </c>
      <c r="G61" s="186">
        <v>139317</v>
      </c>
      <c r="H61" s="186">
        <v>0</v>
      </c>
      <c r="I61" s="186">
        <v>30991</v>
      </c>
      <c r="J61" s="186">
        <v>60516</v>
      </c>
      <c r="K61" s="186">
        <v>0</v>
      </c>
      <c r="L61" s="186">
        <v>0</v>
      </c>
      <c r="M61" s="186">
        <v>0</v>
      </c>
      <c r="N61" s="186">
        <v>257984</v>
      </c>
      <c r="O61" s="186">
        <v>0</v>
      </c>
      <c r="P61" s="186">
        <v>257984</v>
      </c>
    </row>
    <row r="62" spans="1:16">
      <c r="A62" s="128"/>
      <c r="B62" s="128" t="s">
        <v>179</v>
      </c>
      <c r="C62" s="135" t="s">
        <v>834</v>
      </c>
      <c r="D62" s="186">
        <v>22000</v>
      </c>
      <c r="E62" s="186">
        <v>0</v>
      </c>
      <c r="F62" s="186">
        <v>1980</v>
      </c>
      <c r="G62" s="186">
        <v>11000</v>
      </c>
      <c r="H62" s="186">
        <v>0</v>
      </c>
      <c r="I62" s="186">
        <v>3300</v>
      </c>
      <c r="J62" s="186">
        <v>5720</v>
      </c>
      <c r="K62" s="186">
        <v>0</v>
      </c>
      <c r="L62" s="186">
        <v>0</v>
      </c>
      <c r="M62" s="186">
        <v>0</v>
      </c>
      <c r="N62" s="186">
        <v>22000</v>
      </c>
      <c r="O62" s="186">
        <v>0</v>
      </c>
      <c r="P62" s="186">
        <v>22000</v>
      </c>
    </row>
    <row r="63" spans="1:16">
      <c r="A63" s="128"/>
      <c r="B63" s="128" t="s">
        <v>179</v>
      </c>
      <c r="C63" s="135" t="s">
        <v>835</v>
      </c>
      <c r="D63" s="186">
        <v>1391267</v>
      </c>
      <c r="E63" s="186">
        <v>0</v>
      </c>
      <c r="F63" s="186">
        <v>125062</v>
      </c>
      <c r="G63" s="186">
        <v>694405</v>
      </c>
      <c r="H63" s="186">
        <v>0</v>
      </c>
      <c r="I63" s="186">
        <v>208297</v>
      </c>
      <c r="J63" s="186">
        <v>363503</v>
      </c>
      <c r="K63" s="186">
        <v>0</v>
      </c>
      <c r="L63" s="186">
        <v>0</v>
      </c>
      <c r="M63" s="186">
        <v>0</v>
      </c>
      <c r="N63" s="186">
        <v>1391267</v>
      </c>
      <c r="O63" s="186">
        <v>0</v>
      </c>
      <c r="P63" s="186">
        <v>1391267</v>
      </c>
    </row>
    <row r="64" spans="1:16">
      <c r="A64" s="128"/>
      <c r="B64" s="128" t="s">
        <v>179</v>
      </c>
      <c r="C64" s="135" t="s">
        <v>836</v>
      </c>
      <c r="D64" s="186">
        <v>5973501</v>
      </c>
      <c r="E64" s="186">
        <v>0</v>
      </c>
      <c r="F64" s="186">
        <v>426154</v>
      </c>
      <c r="G64" s="186">
        <v>2367450</v>
      </c>
      <c r="H64" s="186">
        <v>0</v>
      </c>
      <c r="I64" s="186">
        <v>710232</v>
      </c>
      <c r="J64" s="186">
        <v>2469665</v>
      </c>
      <c r="K64" s="186">
        <v>0</v>
      </c>
      <c r="L64" s="186">
        <v>0</v>
      </c>
      <c r="M64" s="186">
        <v>0</v>
      </c>
      <c r="N64" s="186">
        <v>5973501</v>
      </c>
      <c r="O64" s="186">
        <v>0</v>
      </c>
      <c r="P64" s="186">
        <v>5973501</v>
      </c>
    </row>
    <row r="65" spans="1:16">
      <c r="A65" s="128"/>
      <c r="B65" s="128" t="s">
        <v>179</v>
      </c>
      <c r="C65" s="135" t="s">
        <v>837</v>
      </c>
      <c r="D65" s="186">
        <v>463765</v>
      </c>
      <c r="E65" s="186">
        <v>7776</v>
      </c>
      <c r="F65" s="186">
        <v>41014</v>
      </c>
      <c r="G65" s="186">
        <v>227706</v>
      </c>
      <c r="H65" s="186">
        <v>0</v>
      </c>
      <c r="I65" s="186">
        <v>68304</v>
      </c>
      <c r="J65" s="186">
        <v>118965</v>
      </c>
      <c r="K65" s="186">
        <v>0</v>
      </c>
      <c r="L65" s="186">
        <v>0</v>
      </c>
      <c r="M65" s="186">
        <v>0</v>
      </c>
      <c r="N65" s="186">
        <v>463765</v>
      </c>
      <c r="O65" s="186">
        <v>0</v>
      </c>
      <c r="P65" s="186">
        <v>463765</v>
      </c>
    </row>
    <row r="66" spans="1:16">
      <c r="A66" s="128"/>
      <c r="B66" s="128" t="s">
        <v>179</v>
      </c>
      <c r="C66" s="135" t="s">
        <v>838</v>
      </c>
      <c r="D66" s="186">
        <v>1244919</v>
      </c>
      <c r="E66" s="186">
        <v>611126</v>
      </c>
      <c r="F66" s="186">
        <v>57048</v>
      </c>
      <c r="G66" s="186">
        <v>316896</v>
      </c>
      <c r="H66" s="186">
        <v>0</v>
      </c>
      <c r="I66" s="186">
        <v>95066</v>
      </c>
      <c r="J66" s="186">
        <v>164783</v>
      </c>
      <c r="K66" s="186">
        <v>0</v>
      </c>
      <c r="L66" s="186">
        <v>0</v>
      </c>
      <c r="M66" s="186">
        <v>0</v>
      </c>
      <c r="N66" s="186">
        <v>1244919</v>
      </c>
      <c r="O66" s="186">
        <v>0</v>
      </c>
      <c r="P66" s="186">
        <v>1244919</v>
      </c>
    </row>
    <row r="67" spans="1:16">
      <c r="A67" s="128"/>
      <c r="B67" s="128" t="s">
        <v>179</v>
      </c>
      <c r="C67" s="135" t="s">
        <v>839</v>
      </c>
      <c r="D67" s="186">
        <v>4303896</v>
      </c>
      <c r="E67" s="186">
        <v>69380</v>
      </c>
      <c r="F67" s="186">
        <v>381131</v>
      </c>
      <c r="G67" s="186">
        <v>2117258</v>
      </c>
      <c r="H67" s="186">
        <v>0</v>
      </c>
      <c r="I67" s="186">
        <v>635170</v>
      </c>
      <c r="J67" s="186">
        <v>1100957</v>
      </c>
      <c r="K67" s="186">
        <v>0</v>
      </c>
      <c r="L67" s="186">
        <v>23760</v>
      </c>
      <c r="M67" s="186">
        <v>23760</v>
      </c>
      <c r="N67" s="186">
        <v>4327656</v>
      </c>
      <c r="O67" s="186">
        <v>0</v>
      </c>
      <c r="P67" s="186">
        <v>4327656</v>
      </c>
    </row>
    <row r="68" spans="1:16">
      <c r="A68" s="128"/>
      <c r="B68" s="128" t="s">
        <v>179</v>
      </c>
      <c r="C68" s="135" t="s">
        <v>840</v>
      </c>
      <c r="D68" s="186">
        <v>161037</v>
      </c>
      <c r="E68" s="186">
        <v>-294</v>
      </c>
      <c r="F68" s="186">
        <v>14564</v>
      </c>
      <c r="G68" s="186">
        <v>80502</v>
      </c>
      <c r="H68" s="186">
        <v>0</v>
      </c>
      <c r="I68" s="186">
        <v>24116</v>
      </c>
      <c r="J68" s="186">
        <v>42149</v>
      </c>
      <c r="K68" s="186">
        <v>0</v>
      </c>
      <c r="L68" s="186">
        <v>0</v>
      </c>
      <c r="M68" s="186">
        <v>0</v>
      </c>
      <c r="N68" s="186">
        <v>161037</v>
      </c>
      <c r="O68" s="186">
        <v>0</v>
      </c>
      <c r="P68" s="186">
        <v>161037</v>
      </c>
    </row>
    <row r="69" spans="1:16">
      <c r="A69" s="128"/>
      <c r="B69" s="128" t="s">
        <v>179</v>
      </c>
      <c r="C69" s="135" t="s">
        <v>841</v>
      </c>
      <c r="D69" s="186">
        <v>162898</v>
      </c>
      <c r="E69" s="186">
        <v>0</v>
      </c>
      <c r="F69" s="186">
        <v>14662</v>
      </c>
      <c r="G69" s="186">
        <v>81449</v>
      </c>
      <c r="H69" s="186">
        <v>0</v>
      </c>
      <c r="I69" s="186">
        <v>24434</v>
      </c>
      <c r="J69" s="186">
        <v>42353</v>
      </c>
      <c r="K69" s="186">
        <v>0</v>
      </c>
      <c r="L69" s="186">
        <v>0</v>
      </c>
      <c r="M69" s="186">
        <v>0</v>
      </c>
      <c r="N69" s="186">
        <v>162898</v>
      </c>
      <c r="O69" s="186">
        <v>0</v>
      </c>
      <c r="P69" s="186">
        <v>162898</v>
      </c>
    </row>
    <row r="70" spans="1:16">
      <c r="A70" s="128"/>
      <c r="B70" s="128" t="s">
        <v>179</v>
      </c>
      <c r="C70" s="135" t="s">
        <v>842</v>
      </c>
      <c r="D70" s="186">
        <v>1408154</v>
      </c>
      <c r="E70" s="186">
        <v>0</v>
      </c>
      <c r="F70" s="186">
        <v>126785</v>
      </c>
      <c r="G70" s="186">
        <v>704071</v>
      </c>
      <c r="H70" s="186">
        <v>0</v>
      </c>
      <c r="I70" s="186">
        <v>211201</v>
      </c>
      <c r="J70" s="186">
        <v>366097</v>
      </c>
      <c r="K70" s="186">
        <v>0</v>
      </c>
      <c r="L70" s="186">
        <v>0</v>
      </c>
      <c r="M70" s="186">
        <v>0</v>
      </c>
      <c r="N70" s="186">
        <v>1408154</v>
      </c>
      <c r="O70" s="186">
        <v>0</v>
      </c>
      <c r="P70" s="186">
        <v>1408154</v>
      </c>
    </row>
    <row r="71" spans="1:16">
      <c r="A71" s="128"/>
      <c r="B71" s="128" t="s">
        <v>179</v>
      </c>
      <c r="C71" s="135" t="s">
        <v>843</v>
      </c>
      <c r="D71" s="186">
        <v>70150</v>
      </c>
      <c r="E71" s="186">
        <v>0</v>
      </c>
      <c r="F71" s="186">
        <v>6314</v>
      </c>
      <c r="G71" s="186">
        <v>35075</v>
      </c>
      <c r="H71" s="186">
        <v>0</v>
      </c>
      <c r="I71" s="186">
        <v>10522</v>
      </c>
      <c r="J71" s="186">
        <v>18239</v>
      </c>
      <c r="K71" s="186">
        <v>0</v>
      </c>
      <c r="L71" s="186">
        <v>0</v>
      </c>
      <c r="M71" s="186">
        <v>0</v>
      </c>
      <c r="N71" s="186">
        <v>70150</v>
      </c>
      <c r="O71" s="186">
        <v>0</v>
      </c>
      <c r="P71" s="186">
        <v>70150</v>
      </c>
    </row>
    <row r="72" spans="1:16">
      <c r="A72" s="128"/>
      <c r="B72" s="128" t="s">
        <v>179</v>
      </c>
      <c r="C72" s="135" t="s">
        <v>830</v>
      </c>
      <c r="D72" s="186">
        <v>874824</v>
      </c>
      <c r="E72" s="186">
        <v>0</v>
      </c>
      <c r="F72" s="186">
        <v>78739</v>
      </c>
      <c r="G72" s="186">
        <v>437412</v>
      </c>
      <c r="H72" s="186">
        <v>0</v>
      </c>
      <c r="I72" s="186">
        <v>131223</v>
      </c>
      <c r="J72" s="186">
        <v>227450</v>
      </c>
      <c r="K72" s="186">
        <v>0</v>
      </c>
      <c r="L72" s="186">
        <v>0</v>
      </c>
      <c r="M72" s="186">
        <v>0</v>
      </c>
      <c r="N72" s="186">
        <v>874824</v>
      </c>
      <c r="O72" s="186">
        <v>0</v>
      </c>
      <c r="P72" s="186">
        <v>874824</v>
      </c>
    </row>
    <row r="73" spans="1:16">
      <c r="A73" s="128"/>
      <c r="B73" s="128" t="s">
        <v>179</v>
      </c>
      <c r="C73" s="135" t="s">
        <v>844</v>
      </c>
      <c r="D73" s="186">
        <v>93532</v>
      </c>
      <c r="E73" s="186">
        <v>0</v>
      </c>
      <c r="F73" s="186">
        <v>36625</v>
      </c>
      <c r="G73" s="186">
        <v>45542</v>
      </c>
      <c r="H73" s="186">
        <v>0</v>
      </c>
      <c r="I73" s="186">
        <v>11365</v>
      </c>
      <c r="J73" s="186">
        <v>0</v>
      </c>
      <c r="K73" s="186">
        <v>0</v>
      </c>
      <c r="L73" s="186">
        <v>0</v>
      </c>
      <c r="M73" s="186">
        <v>0</v>
      </c>
      <c r="N73" s="186">
        <v>93532</v>
      </c>
      <c r="O73" s="186">
        <v>0</v>
      </c>
      <c r="P73" s="186">
        <v>93532</v>
      </c>
    </row>
    <row r="74" spans="1:16">
      <c r="A74" s="128"/>
      <c r="B74" s="128" t="s">
        <v>179</v>
      </c>
      <c r="C74" s="129" t="s">
        <v>845</v>
      </c>
      <c r="D74" s="187">
        <v>115021</v>
      </c>
      <c r="E74" s="187">
        <v>0</v>
      </c>
      <c r="F74" s="187">
        <v>10358</v>
      </c>
      <c r="G74" s="187">
        <v>57510</v>
      </c>
      <c r="H74" s="187">
        <v>0</v>
      </c>
      <c r="I74" s="187">
        <v>17250</v>
      </c>
      <c r="J74" s="187">
        <v>29903</v>
      </c>
      <c r="K74" s="187">
        <v>0</v>
      </c>
      <c r="L74" s="187">
        <v>0</v>
      </c>
      <c r="M74" s="187">
        <v>0</v>
      </c>
      <c r="N74" s="187">
        <v>115021</v>
      </c>
      <c r="O74" s="187">
        <v>0</v>
      </c>
      <c r="P74" s="187">
        <v>115021</v>
      </c>
    </row>
    <row r="75" spans="1:16">
      <c r="A75" s="128"/>
      <c r="B75" s="128" t="s">
        <v>179</v>
      </c>
      <c r="C75" s="126" t="s">
        <v>846</v>
      </c>
      <c r="D75" s="185">
        <v>75893725</v>
      </c>
      <c r="E75" s="185">
        <v>0</v>
      </c>
      <c r="F75" s="185">
        <v>0</v>
      </c>
      <c r="G75" s="185">
        <v>75893725</v>
      </c>
      <c r="H75" s="185">
        <v>0</v>
      </c>
      <c r="I75" s="185">
        <v>0</v>
      </c>
      <c r="J75" s="185">
        <v>0</v>
      </c>
      <c r="K75" s="185">
        <v>0</v>
      </c>
      <c r="L75" s="185">
        <v>0</v>
      </c>
      <c r="M75" s="185">
        <v>0</v>
      </c>
      <c r="N75" s="185">
        <v>75893725</v>
      </c>
      <c r="O75" s="185">
        <v>0</v>
      </c>
      <c r="P75" s="185">
        <v>75893725</v>
      </c>
    </row>
    <row r="76" spans="1:16">
      <c r="A76" s="128"/>
      <c r="B76" s="128" t="s">
        <v>179</v>
      </c>
      <c r="C76" s="135" t="s">
        <v>847</v>
      </c>
      <c r="D76" s="186">
        <v>71906275</v>
      </c>
      <c r="E76" s="186">
        <v>0</v>
      </c>
      <c r="F76" s="186">
        <v>0</v>
      </c>
      <c r="G76" s="186">
        <v>71906275</v>
      </c>
      <c r="H76" s="186">
        <v>0</v>
      </c>
      <c r="I76" s="186">
        <v>0</v>
      </c>
      <c r="J76" s="186">
        <v>0</v>
      </c>
      <c r="K76" s="186">
        <v>0</v>
      </c>
      <c r="L76" s="186">
        <v>0</v>
      </c>
      <c r="M76" s="186">
        <v>0</v>
      </c>
      <c r="N76" s="186">
        <v>71906275</v>
      </c>
      <c r="O76" s="186">
        <v>0</v>
      </c>
      <c r="P76" s="186">
        <v>71906275</v>
      </c>
    </row>
    <row r="77" spans="1:16">
      <c r="A77" s="128"/>
      <c r="B77" s="128" t="s">
        <v>179</v>
      </c>
      <c r="C77" s="135" t="s">
        <v>848</v>
      </c>
      <c r="D77" s="186">
        <v>71906275</v>
      </c>
      <c r="E77" s="186">
        <v>0</v>
      </c>
      <c r="F77" s="186">
        <v>0</v>
      </c>
      <c r="G77" s="186">
        <v>71906275</v>
      </c>
      <c r="H77" s="186">
        <v>0</v>
      </c>
      <c r="I77" s="186">
        <v>0</v>
      </c>
      <c r="J77" s="186">
        <v>0</v>
      </c>
      <c r="K77" s="186">
        <v>0</v>
      </c>
      <c r="L77" s="186">
        <v>0</v>
      </c>
      <c r="M77" s="186">
        <v>0</v>
      </c>
      <c r="N77" s="186">
        <v>71906275</v>
      </c>
      <c r="O77" s="186">
        <v>0</v>
      </c>
      <c r="P77" s="186">
        <v>71906275</v>
      </c>
    </row>
    <row r="78" spans="1:16">
      <c r="A78" s="128"/>
      <c r="B78" s="128" t="s">
        <v>179</v>
      </c>
      <c r="C78" s="135" t="s">
        <v>849</v>
      </c>
      <c r="D78" s="186">
        <v>32544</v>
      </c>
      <c r="E78" s="186">
        <v>0</v>
      </c>
      <c r="F78" s="186">
        <v>0</v>
      </c>
      <c r="G78" s="186">
        <v>32544</v>
      </c>
      <c r="H78" s="186">
        <v>0</v>
      </c>
      <c r="I78" s="186">
        <v>0</v>
      </c>
      <c r="J78" s="186">
        <v>0</v>
      </c>
      <c r="K78" s="186">
        <v>0</v>
      </c>
      <c r="L78" s="186">
        <v>0</v>
      </c>
      <c r="M78" s="186">
        <v>0</v>
      </c>
      <c r="N78" s="186">
        <v>32544</v>
      </c>
      <c r="O78" s="186">
        <v>0</v>
      </c>
      <c r="P78" s="186">
        <v>32544</v>
      </c>
    </row>
    <row r="79" spans="1:16">
      <c r="A79" s="128"/>
      <c r="B79" s="128" t="s">
        <v>179</v>
      </c>
      <c r="C79" s="135" t="s">
        <v>850</v>
      </c>
      <c r="D79" s="186">
        <v>786341</v>
      </c>
      <c r="E79" s="186">
        <v>0</v>
      </c>
      <c r="F79" s="186">
        <v>0</v>
      </c>
      <c r="G79" s="186">
        <v>786341</v>
      </c>
      <c r="H79" s="186">
        <v>0</v>
      </c>
      <c r="I79" s="186">
        <v>0</v>
      </c>
      <c r="J79" s="186">
        <v>0</v>
      </c>
      <c r="K79" s="186">
        <v>0</v>
      </c>
      <c r="L79" s="186">
        <v>0</v>
      </c>
      <c r="M79" s="186">
        <v>0</v>
      </c>
      <c r="N79" s="186">
        <v>786341</v>
      </c>
      <c r="O79" s="186">
        <v>0</v>
      </c>
      <c r="P79" s="186">
        <v>786341</v>
      </c>
    </row>
    <row r="80" spans="1:16">
      <c r="A80" s="128"/>
      <c r="B80" s="128" t="s">
        <v>179</v>
      </c>
      <c r="C80" s="135" t="s">
        <v>851</v>
      </c>
      <c r="D80" s="186">
        <v>32578286</v>
      </c>
      <c r="E80" s="186">
        <v>0</v>
      </c>
      <c r="F80" s="186">
        <v>0</v>
      </c>
      <c r="G80" s="186">
        <v>32578286</v>
      </c>
      <c r="H80" s="186">
        <v>0</v>
      </c>
      <c r="I80" s="186">
        <v>0</v>
      </c>
      <c r="J80" s="186">
        <v>0</v>
      </c>
      <c r="K80" s="186">
        <v>0</v>
      </c>
      <c r="L80" s="186">
        <v>0</v>
      </c>
      <c r="M80" s="186">
        <v>0</v>
      </c>
      <c r="N80" s="186">
        <v>32578286</v>
      </c>
      <c r="O80" s="186">
        <v>0</v>
      </c>
      <c r="P80" s="186">
        <v>32578286</v>
      </c>
    </row>
    <row r="81" spans="1:16">
      <c r="A81" s="128"/>
      <c r="B81" s="128" t="s">
        <v>179</v>
      </c>
      <c r="C81" s="135" t="s">
        <v>852</v>
      </c>
      <c r="D81" s="186">
        <v>18309548</v>
      </c>
      <c r="E81" s="186">
        <v>0</v>
      </c>
      <c r="F81" s="186">
        <v>0</v>
      </c>
      <c r="G81" s="186">
        <v>18309548</v>
      </c>
      <c r="H81" s="186">
        <v>0</v>
      </c>
      <c r="I81" s="186">
        <v>0</v>
      </c>
      <c r="J81" s="186">
        <v>0</v>
      </c>
      <c r="K81" s="186">
        <v>0</v>
      </c>
      <c r="L81" s="186">
        <v>0</v>
      </c>
      <c r="M81" s="186">
        <v>0</v>
      </c>
      <c r="N81" s="186">
        <v>18309548</v>
      </c>
      <c r="O81" s="186">
        <v>0</v>
      </c>
      <c r="P81" s="186">
        <v>18309548</v>
      </c>
    </row>
    <row r="82" spans="1:16">
      <c r="A82" s="128"/>
      <c r="B82" s="128" t="s">
        <v>179</v>
      </c>
      <c r="C82" s="135" t="s">
        <v>853</v>
      </c>
      <c r="D82" s="186">
        <v>20199556</v>
      </c>
      <c r="E82" s="186">
        <v>0</v>
      </c>
      <c r="F82" s="186">
        <v>0</v>
      </c>
      <c r="G82" s="186">
        <v>20199556</v>
      </c>
      <c r="H82" s="186">
        <v>0</v>
      </c>
      <c r="I82" s="186">
        <v>0</v>
      </c>
      <c r="J82" s="186">
        <v>0</v>
      </c>
      <c r="K82" s="186">
        <v>0</v>
      </c>
      <c r="L82" s="186">
        <v>0</v>
      </c>
      <c r="M82" s="186">
        <v>0</v>
      </c>
      <c r="N82" s="186">
        <v>20199556</v>
      </c>
      <c r="O82" s="186">
        <v>0</v>
      </c>
      <c r="P82" s="186">
        <v>20199556</v>
      </c>
    </row>
    <row r="83" spans="1:16">
      <c r="A83" s="128"/>
      <c r="B83" s="128" t="s">
        <v>179</v>
      </c>
      <c r="C83" s="135" t="s">
        <v>854</v>
      </c>
      <c r="D83" s="186">
        <v>3987450</v>
      </c>
      <c r="E83" s="186">
        <v>0</v>
      </c>
      <c r="F83" s="186">
        <v>0</v>
      </c>
      <c r="G83" s="186">
        <v>3987450</v>
      </c>
      <c r="H83" s="186">
        <v>0</v>
      </c>
      <c r="I83" s="186">
        <v>0</v>
      </c>
      <c r="J83" s="186">
        <v>0</v>
      </c>
      <c r="K83" s="186">
        <v>0</v>
      </c>
      <c r="L83" s="186">
        <v>0</v>
      </c>
      <c r="M83" s="186">
        <v>0</v>
      </c>
      <c r="N83" s="186">
        <v>3987450</v>
      </c>
      <c r="O83" s="186">
        <v>0</v>
      </c>
      <c r="P83" s="186">
        <v>3987450</v>
      </c>
    </row>
    <row r="84" spans="1:16">
      <c r="A84" s="128"/>
      <c r="B84" s="128" t="s">
        <v>179</v>
      </c>
      <c r="C84" s="135" t="s">
        <v>855</v>
      </c>
      <c r="D84" s="186">
        <v>1589838</v>
      </c>
      <c r="E84" s="186">
        <v>0</v>
      </c>
      <c r="F84" s="186">
        <v>0</v>
      </c>
      <c r="G84" s="186">
        <v>1589838</v>
      </c>
      <c r="H84" s="186">
        <v>0</v>
      </c>
      <c r="I84" s="186">
        <v>0</v>
      </c>
      <c r="J84" s="186">
        <v>0</v>
      </c>
      <c r="K84" s="186">
        <v>0</v>
      </c>
      <c r="L84" s="186">
        <v>0</v>
      </c>
      <c r="M84" s="186">
        <v>0</v>
      </c>
      <c r="N84" s="186">
        <v>1589838</v>
      </c>
      <c r="O84" s="186">
        <v>0</v>
      </c>
      <c r="P84" s="186">
        <v>1589838</v>
      </c>
    </row>
    <row r="85" spans="1:16">
      <c r="A85" s="128"/>
      <c r="B85" s="128" t="s">
        <v>179</v>
      </c>
      <c r="C85" s="135" t="s">
        <v>856</v>
      </c>
      <c r="D85" s="186">
        <v>716604</v>
      </c>
      <c r="E85" s="186">
        <v>0</v>
      </c>
      <c r="F85" s="186">
        <v>0</v>
      </c>
      <c r="G85" s="186">
        <v>716604</v>
      </c>
      <c r="H85" s="186">
        <v>0</v>
      </c>
      <c r="I85" s="186">
        <v>0</v>
      </c>
      <c r="J85" s="186">
        <v>0</v>
      </c>
      <c r="K85" s="186">
        <v>0</v>
      </c>
      <c r="L85" s="186">
        <v>0</v>
      </c>
      <c r="M85" s="186">
        <v>0</v>
      </c>
      <c r="N85" s="186">
        <v>716604</v>
      </c>
      <c r="O85" s="186">
        <v>0</v>
      </c>
      <c r="P85" s="186">
        <v>716604</v>
      </c>
    </row>
    <row r="86" spans="1:16">
      <c r="A86" s="128"/>
      <c r="B86" s="128" t="s">
        <v>179</v>
      </c>
      <c r="C86" s="129" t="s">
        <v>857</v>
      </c>
      <c r="D86" s="187">
        <v>1681008</v>
      </c>
      <c r="E86" s="187">
        <v>0</v>
      </c>
      <c r="F86" s="187">
        <v>0</v>
      </c>
      <c r="G86" s="187">
        <v>1681008</v>
      </c>
      <c r="H86" s="187">
        <v>0</v>
      </c>
      <c r="I86" s="187">
        <v>0</v>
      </c>
      <c r="J86" s="187">
        <v>0</v>
      </c>
      <c r="K86" s="187">
        <v>0</v>
      </c>
      <c r="L86" s="187">
        <v>0</v>
      </c>
      <c r="M86" s="187">
        <v>0</v>
      </c>
      <c r="N86" s="187">
        <v>1681008</v>
      </c>
      <c r="O86" s="187">
        <v>0</v>
      </c>
      <c r="P86" s="187">
        <v>1681008</v>
      </c>
    </row>
    <row r="87" spans="1:16">
      <c r="A87" s="128"/>
      <c r="B87" s="128" t="s">
        <v>179</v>
      </c>
      <c r="C87" s="126" t="s">
        <v>858</v>
      </c>
      <c r="D87" s="185">
        <v>277500</v>
      </c>
      <c r="E87" s="185">
        <v>0</v>
      </c>
      <c r="F87" s="185">
        <v>24975</v>
      </c>
      <c r="G87" s="185">
        <v>138750</v>
      </c>
      <c r="H87" s="185">
        <v>0</v>
      </c>
      <c r="I87" s="185">
        <v>41625</v>
      </c>
      <c r="J87" s="185">
        <v>72150</v>
      </c>
      <c r="K87" s="185">
        <v>0</v>
      </c>
      <c r="L87" s="185">
        <v>0</v>
      </c>
      <c r="M87" s="185">
        <v>0</v>
      </c>
      <c r="N87" s="185">
        <v>277500</v>
      </c>
      <c r="O87" s="185">
        <v>0</v>
      </c>
      <c r="P87" s="185">
        <v>277500</v>
      </c>
    </row>
    <row r="88" spans="1:16">
      <c r="A88" s="128"/>
      <c r="B88" s="128" t="s">
        <v>179</v>
      </c>
      <c r="C88" s="129" t="s">
        <v>859</v>
      </c>
      <c r="D88" s="187">
        <v>277500</v>
      </c>
      <c r="E88" s="187">
        <v>0</v>
      </c>
      <c r="F88" s="187">
        <v>24975</v>
      </c>
      <c r="G88" s="187">
        <v>138750</v>
      </c>
      <c r="H88" s="187">
        <v>0</v>
      </c>
      <c r="I88" s="187">
        <v>41625</v>
      </c>
      <c r="J88" s="187">
        <v>72150</v>
      </c>
      <c r="K88" s="187">
        <v>0</v>
      </c>
      <c r="L88" s="187">
        <v>0</v>
      </c>
      <c r="M88" s="187">
        <v>0</v>
      </c>
      <c r="N88" s="187">
        <v>277500</v>
      </c>
      <c r="O88" s="187">
        <v>0</v>
      </c>
      <c r="P88" s="187">
        <v>277500</v>
      </c>
    </row>
    <row r="89" spans="1:16">
      <c r="A89" s="128"/>
      <c r="B89" s="128" t="s">
        <v>179</v>
      </c>
      <c r="C89" s="126" t="s">
        <v>860</v>
      </c>
      <c r="D89" s="185">
        <v>-20980</v>
      </c>
      <c r="E89" s="185">
        <v>0</v>
      </c>
      <c r="F89" s="185">
        <v>-1898</v>
      </c>
      <c r="G89" s="185">
        <v>-10490</v>
      </c>
      <c r="H89" s="185">
        <v>0</v>
      </c>
      <c r="I89" s="185">
        <v>-3142</v>
      </c>
      <c r="J89" s="185">
        <v>-5450</v>
      </c>
      <c r="K89" s="185">
        <v>0</v>
      </c>
      <c r="L89" s="185">
        <v>0</v>
      </c>
      <c r="M89" s="185">
        <v>0</v>
      </c>
      <c r="N89" s="185">
        <v>-20980</v>
      </c>
      <c r="O89" s="185">
        <v>0</v>
      </c>
      <c r="P89" s="185">
        <v>-20980</v>
      </c>
    </row>
    <row r="90" spans="1:16">
      <c r="A90" s="128"/>
      <c r="B90" s="128" t="s">
        <v>179</v>
      </c>
      <c r="C90" s="129" t="s">
        <v>861</v>
      </c>
      <c r="D90" s="187">
        <v>-20980</v>
      </c>
      <c r="E90" s="187">
        <v>0</v>
      </c>
      <c r="F90" s="187">
        <v>-1898</v>
      </c>
      <c r="G90" s="187">
        <v>-10490</v>
      </c>
      <c r="H90" s="187">
        <v>0</v>
      </c>
      <c r="I90" s="187">
        <v>-3142</v>
      </c>
      <c r="J90" s="187">
        <v>-5450</v>
      </c>
      <c r="K90" s="187">
        <v>0</v>
      </c>
      <c r="L90" s="187">
        <v>0</v>
      </c>
      <c r="M90" s="187">
        <v>0</v>
      </c>
      <c r="N90" s="187">
        <v>-20980</v>
      </c>
      <c r="O90" s="187">
        <v>0</v>
      </c>
      <c r="P90" s="187">
        <v>-20980</v>
      </c>
    </row>
    <row r="91" spans="1:16">
      <c r="A91" s="128"/>
      <c r="B91" s="131" t="s">
        <v>179</v>
      </c>
      <c r="C91" s="147" t="s">
        <v>862</v>
      </c>
      <c r="D91" s="189">
        <v>211613540</v>
      </c>
      <c r="E91" s="189">
        <v>774488</v>
      </c>
      <c r="F91" s="189">
        <v>40460408</v>
      </c>
      <c r="G91" s="189">
        <v>126987532</v>
      </c>
      <c r="H91" s="189">
        <v>8467</v>
      </c>
      <c r="I91" s="189">
        <v>19184348</v>
      </c>
      <c r="J91" s="189">
        <v>24198297</v>
      </c>
      <c r="K91" s="189">
        <v>0</v>
      </c>
      <c r="L91" s="189">
        <v>45022</v>
      </c>
      <c r="M91" s="189">
        <v>45022</v>
      </c>
      <c r="N91" s="189">
        <v>211658562</v>
      </c>
      <c r="O91" s="189">
        <v>0</v>
      </c>
      <c r="P91" s="189">
        <v>211658562</v>
      </c>
    </row>
    <row r="92" spans="1:16">
      <c r="A92" s="131"/>
      <c r="B92" s="263" t="s">
        <v>863</v>
      </c>
      <c r="C92" s="264"/>
      <c r="D92" s="189">
        <v>-10695003</v>
      </c>
      <c r="E92" s="189">
        <v>-1354432</v>
      </c>
      <c r="F92" s="189">
        <v>-32862534</v>
      </c>
      <c r="G92" s="189">
        <v>15004170</v>
      </c>
      <c r="H92" s="189">
        <v>8598056</v>
      </c>
      <c r="I92" s="189">
        <v>-12993190</v>
      </c>
      <c r="J92" s="189">
        <v>11916435</v>
      </c>
      <c r="K92" s="189">
        <v>996492</v>
      </c>
      <c r="L92" s="189">
        <v>3376743</v>
      </c>
      <c r="M92" s="189">
        <v>3376743</v>
      </c>
      <c r="N92" s="189">
        <v>-7318260</v>
      </c>
      <c r="O92" s="189">
        <v>0</v>
      </c>
      <c r="P92" s="189">
        <v>-7318260</v>
      </c>
    </row>
    <row r="93" spans="1:16">
      <c r="A93" s="125" t="s">
        <v>864</v>
      </c>
      <c r="B93" s="125" t="s">
        <v>176</v>
      </c>
      <c r="C93" s="126" t="s">
        <v>865</v>
      </c>
      <c r="D93" s="185">
        <v>1712340</v>
      </c>
      <c r="E93" s="185">
        <v>0</v>
      </c>
      <c r="F93" s="185">
        <v>154111</v>
      </c>
      <c r="G93" s="185">
        <v>856170</v>
      </c>
      <c r="H93" s="185">
        <v>0</v>
      </c>
      <c r="I93" s="185">
        <v>256851</v>
      </c>
      <c r="J93" s="185">
        <v>445208</v>
      </c>
      <c r="K93" s="185">
        <v>0</v>
      </c>
      <c r="L93" s="185">
        <v>0</v>
      </c>
      <c r="M93" s="185">
        <v>0</v>
      </c>
      <c r="N93" s="185">
        <v>1712340</v>
      </c>
      <c r="O93" s="185">
        <v>0</v>
      </c>
      <c r="P93" s="185">
        <v>1712340</v>
      </c>
    </row>
    <row r="94" spans="1:16">
      <c r="A94" s="128" t="s">
        <v>866</v>
      </c>
      <c r="B94" s="128" t="s">
        <v>776</v>
      </c>
      <c r="C94" s="129" t="s">
        <v>867</v>
      </c>
      <c r="D94" s="187">
        <v>1712340</v>
      </c>
      <c r="E94" s="187">
        <v>0</v>
      </c>
      <c r="F94" s="187">
        <v>154111</v>
      </c>
      <c r="G94" s="187">
        <v>856170</v>
      </c>
      <c r="H94" s="187">
        <v>0</v>
      </c>
      <c r="I94" s="187">
        <v>256851</v>
      </c>
      <c r="J94" s="187">
        <v>445208</v>
      </c>
      <c r="K94" s="187">
        <v>0</v>
      </c>
      <c r="L94" s="187">
        <v>0</v>
      </c>
      <c r="M94" s="187">
        <v>0</v>
      </c>
      <c r="N94" s="187">
        <v>1712340</v>
      </c>
      <c r="O94" s="187">
        <v>0</v>
      </c>
      <c r="P94" s="187">
        <v>1712340</v>
      </c>
    </row>
    <row r="95" spans="1:16">
      <c r="A95" s="128" t="s">
        <v>868</v>
      </c>
      <c r="B95" s="131" t="s">
        <v>179</v>
      </c>
      <c r="C95" s="147" t="s">
        <v>869</v>
      </c>
      <c r="D95" s="189">
        <v>1712340</v>
      </c>
      <c r="E95" s="189">
        <v>0</v>
      </c>
      <c r="F95" s="189">
        <v>154111</v>
      </c>
      <c r="G95" s="189">
        <v>856170</v>
      </c>
      <c r="H95" s="189">
        <v>0</v>
      </c>
      <c r="I95" s="189">
        <v>256851</v>
      </c>
      <c r="J95" s="189">
        <v>445208</v>
      </c>
      <c r="K95" s="189">
        <v>0</v>
      </c>
      <c r="L95" s="189">
        <v>0</v>
      </c>
      <c r="M95" s="189">
        <v>0</v>
      </c>
      <c r="N95" s="189">
        <v>1712340</v>
      </c>
      <c r="O95" s="189">
        <v>0</v>
      </c>
      <c r="P95" s="189">
        <v>1712340</v>
      </c>
    </row>
    <row r="96" spans="1:16">
      <c r="A96" s="128" t="s">
        <v>870</v>
      </c>
      <c r="B96" s="128" t="s">
        <v>197</v>
      </c>
      <c r="C96" s="126" t="s">
        <v>871</v>
      </c>
      <c r="D96" s="185">
        <v>5990000</v>
      </c>
      <c r="E96" s="185">
        <v>0</v>
      </c>
      <c r="F96" s="185">
        <v>539100</v>
      </c>
      <c r="G96" s="185">
        <v>2995000</v>
      </c>
      <c r="H96" s="185">
        <v>0</v>
      </c>
      <c r="I96" s="185">
        <v>898500</v>
      </c>
      <c r="J96" s="185">
        <v>1557400</v>
      </c>
      <c r="K96" s="185">
        <v>0</v>
      </c>
      <c r="L96" s="185">
        <v>0</v>
      </c>
      <c r="M96" s="185">
        <v>0</v>
      </c>
      <c r="N96" s="185">
        <v>5990000</v>
      </c>
      <c r="O96" s="185">
        <v>0</v>
      </c>
      <c r="P96" s="185">
        <v>5990000</v>
      </c>
    </row>
    <row r="97" spans="1:16">
      <c r="A97" s="128" t="s">
        <v>872</v>
      </c>
      <c r="B97" s="128" t="s">
        <v>812</v>
      </c>
      <c r="C97" s="129" t="s">
        <v>873</v>
      </c>
      <c r="D97" s="187">
        <v>5990000</v>
      </c>
      <c r="E97" s="187">
        <v>0</v>
      </c>
      <c r="F97" s="187">
        <v>539100</v>
      </c>
      <c r="G97" s="187">
        <v>2995000</v>
      </c>
      <c r="H97" s="187">
        <v>0</v>
      </c>
      <c r="I97" s="187">
        <v>898500</v>
      </c>
      <c r="J97" s="187">
        <v>1557400</v>
      </c>
      <c r="K97" s="187">
        <v>0</v>
      </c>
      <c r="L97" s="187">
        <v>0</v>
      </c>
      <c r="M97" s="187">
        <v>0</v>
      </c>
      <c r="N97" s="187">
        <v>5990000</v>
      </c>
      <c r="O97" s="187">
        <v>0</v>
      </c>
      <c r="P97" s="187">
        <v>5990000</v>
      </c>
    </row>
    <row r="98" spans="1:16">
      <c r="A98" s="128" t="s">
        <v>780</v>
      </c>
      <c r="B98" s="128" t="s">
        <v>179</v>
      </c>
      <c r="C98" s="126" t="s">
        <v>874</v>
      </c>
      <c r="D98" s="185">
        <v>918000</v>
      </c>
      <c r="E98" s="185">
        <v>0</v>
      </c>
      <c r="F98" s="185">
        <v>82620</v>
      </c>
      <c r="G98" s="185">
        <v>459000</v>
      </c>
      <c r="H98" s="185">
        <v>0</v>
      </c>
      <c r="I98" s="185">
        <v>137700</v>
      </c>
      <c r="J98" s="185">
        <v>238680</v>
      </c>
      <c r="K98" s="185">
        <v>0</v>
      </c>
      <c r="L98" s="185">
        <v>0</v>
      </c>
      <c r="M98" s="185">
        <v>0</v>
      </c>
      <c r="N98" s="185">
        <v>918000</v>
      </c>
      <c r="O98" s="185">
        <v>0</v>
      </c>
      <c r="P98" s="185">
        <v>918000</v>
      </c>
    </row>
    <row r="99" spans="1:16">
      <c r="A99" s="128" t="s">
        <v>782</v>
      </c>
      <c r="B99" s="128" t="s">
        <v>179</v>
      </c>
      <c r="C99" s="129" t="s">
        <v>875</v>
      </c>
      <c r="D99" s="187">
        <v>918000</v>
      </c>
      <c r="E99" s="187">
        <v>0</v>
      </c>
      <c r="F99" s="187">
        <v>82620</v>
      </c>
      <c r="G99" s="187">
        <v>459000</v>
      </c>
      <c r="H99" s="187">
        <v>0</v>
      </c>
      <c r="I99" s="187">
        <v>137700</v>
      </c>
      <c r="J99" s="187">
        <v>238680</v>
      </c>
      <c r="K99" s="187">
        <v>0</v>
      </c>
      <c r="L99" s="187">
        <v>0</v>
      </c>
      <c r="M99" s="187">
        <v>0</v>
      </c>
      <c r="N99" s="187">
        <v>918000</v>
      </c>
      <c r="O99" s="187">
        <v>0</v>
      </c>
      <c r="P99" s="187">
        <v>918000</v>
      </c>
    </row>
    <row r="100" spans="1:16">
      <c r="A100" s="128" t="s">
        <v>784</v>
      </c>
      <c r="B100" s="128" t="s">
        <v>179</v>
      </c>
      <c r="C100" s="126" t="s">
        <v>179</v>
      </c>
      <c r="D100" s="185"/>
      <c r="E100" s="185"/>
      <c r="F100" s="185"/>
      <c r="G100" s="185"/>
      <c r="H100" s="185"/>
      <c r="I100" s="185"/>
      <c r="J100" s="185"/>
      <c r="K100" s="185"/>
      <c r="L100" s="185"/>
      <c r="M100" s="185"/>
      <c r="N100" s="185"/>
      <c r="O100" s="185"/>
      <c r="P100" s="185"/>
    </row>
    <row r="101" spans="1:16">
      <c r="A101" s="128" t="s">
        <v>176</v>
      </c>
      <c r="B101" s="128" t="s">
        <v>179</v>
      </c>
      <c r="C101" s="129" t="s">
        <v>179</v>
      </c>
      <c r="D101" s="187"/>
      <c r="E101" s="187"/>
      <c r="F101" s="187"/>
      <c r="G101" s="187"/>
      <c r="H101" s="187"/>
      <c r="I101" s="187"/>
      <c r="J101" s="187"/>
      <c r="K101" s="187"/>
      <c r="L101" s="187"/>
      <c r="M101" s="187"/>
      <c r="N101" s="187"/>
      <c r="O101" s="187"/>
      <c r="P101" s="187"/>
    </row>
    <row r="102" spans="1:16">
      <c r="A102" s="128" t="s">
        <v>197</v>
      </c>
      <c r="B102" s="131" t="s">
        <v>179</v>
      </c>
      <c r="C102" s="147" t="s">
        <v>876</v>
      </c>
      <c r="D102" s="189">
        <v>6908000</v>
      </c>
      <c r="E102" s="189">
        <v>0</v>
      </c>
      <c r="F102" s="189">
        <v>621720</v>
      </c>
      <c r="G102" s="189">
        <v>3454000</v>
      </c>
      <c r="H102" s="189">
        <v>0</v>
      </c>
      <c r="I102" s="189">
        <v>1036200</v>
      </c>
      <c r="J102" s="189">
        <v>1796080</v>
      </c>
      <c r="K102" s="189">
        <v>0</v>
      </c>
      <c r="L102" s="189">
        <v>0</v>
      </c>
      <c r="M102" s="189">
        <v>0</v>
      </c>
      <c r="N102" s="189">
        <v>6908000</v>
      </c>
      <c r="O102" s="189">
        <v>0</v>
      </c>
      <c r="P102" s="189">
        <v>6908000</v>
      </c>
    </row>
    <row r="103" spans="1:16">
      <c r="A103" s="131"/>
      <c r="B103" s="263" t="s">
        <v>877</v>
      </c>
      <c r="C103" s="264"/>
      <c r="D103" s="189">
        <v>-5195660</v>
      </c>
      <c r="E103" s="189">
        <v>0</v>
      </c>
      <c r="F103" s="189">
        <v>-467609</v>
      </c>
      <c r="G103" s="189">
        <v>-2597830</v>
      </c>
      <c r="H103" s="189">
        <v>0</v>
      </c>
      <c r="I103" s="189">
        <v>-779349</v>
      </c>
      <c r="J103" s="189">
        <v>-1350872</v>
      </c>
      <c r="K103" s="189">
        <v>0</v>
      </c>
      <c r="L103" s="189">
        <v>0</v>
      </c>
      <c r="M103" s="189">
        <v>0</v>
      </c>
      <c r="N103" s="189">
        <v>-5195660</v>
      </c>
      <c r="O103" s="189">
        <v>0</v>
      </c>
      <c r="P103" s="189">
        <v>-5195660</v>
      </c>
    </row>
    <row r="104" spans="1:16">
      <c r="A104" s="125" t="s">
        <v>878</v>
      </c>
      <c r="B104" s="125" t="s">
        <v>176</v>
      </c>
      <c r="C104" s="126" t="s">
        <v>879</v>
      </c>
      <c r="D104" s="185">
        <v>4272245</v>
      </c>
      <c r="E104" s="185">
        <v>0</v>
      </c>
      <c r="F104" s="185">
        <v>1203038</v>
      </c>
      <c r="G104" s="185">
        <v>2817511</v>
      </c>
      <c r="H104" s="185">
        <v>0</v>
      </c>
      <c r="I104" s="185">
        <v>251696</v>
      </c>
      <c r="J104" s="185">
        <v>0</v>
      </c>
      <c r="K104" s="185">
        <v>0</v>
      </c>
      <c r="L104" s="185">
        <v>0</v>
      </c>
      <c r="M104" s="185">
        <v>0</v>
      </c>
      <c r="N104" s="185">
        <v>4272245</v>
      </c>
      <c r="O104" s="185">
        <v>0</v>
      </c>
      <c r="P104" s="185">
        <v>4272245</v>
      </c>
    </row>
    <row r="105" spans="1:16">
      <c r="A105" s="128" t="s">
        <v>213</v>
      </c>
      <c r="B105" s="128" t="s">
        <v>776</v>
      </c>
      <c r="C105" s="129" t="s">
        <v>880</v>
      </c>
      <c r="D105" s="187">
        <v>4272245</v>
      </c>
      <c r="E105" s="187">
        <v>0</v>
      </c>
      <c r="F105" s="187">
        <v>1203038</v>
      </c>
      <c r="G105" s="187">
        <v>2817511</v>
      </c>
      <c r="H105" s="187">
        <v>0</v>
      </c>
      <c r="I105" s="187">
        <v>251696</v>
      </c>
      <c r="J105" s="187">
        <v>0</v>
      </c>
      <c r="K105" s="187">
        <v>0</v>
      </c>
      <c r="L105" s="187">
        <v>0</v>
      </c>
      <c r="M105" s="187">
        <v>0</v>
      </c>
      <c r="N105" s="187">
        <v>4272245</v>
      </c>
      <c r="O105" s="187">
        <v>0</v>
      </c>
      <c r="P105" s="187">
        <v>4272245</v>
      </c>
    </row>
    <row r="106" spans="1:16">
      <c r="A106" s="128" t="s">
        <v>881</v>
      </c>
      <c r="B106" s="131" t="s">
        <v>179</v>
      </c>
      <c r="C106" s="147" t="s">
        <v>882</v>
      </c>
      <c r="D106" s="189">
        <v>4272245</v>
      </c>
      <c r="E106" s="189">
        <v>0</v>
      </c>
      <c r="F106" s="189">
        <v>1203038</v>
      </c>
      <c r="G106" s="189">
        <v>2817511</v>
      </c>
      <c r="H106" s="189">
        <v>0</v>
      </c>
      <c r="I106" s="189">
        <v>251696</v>
      </c>
      <c r="J106" s="189">
        <v>0</v>
      </c>
      <c r="K106" s="189">
        <v>0</v>
      </c>
      <c r="L106" s="189">
        <v>0</v>
      </c>
      <c r="M106" s="189">
        <v>0</v>
      </c>
      <c r="N106" s="189">
        <v>4272245</v>
      </c>
      <c r="O106" s="189">
        <v>0</v>
      </c>
      <c r="P106" s="189">
        <v>4272245</v>
      </c>
    </row>
    <row r="107" spans="1:16">
      <c r="A107" s="128" t="s">
        <v>213</v>
      </c>
      <c r="B107" s="128" t="s">
        <v>197</v>
      </c>
      <c r="C107" s="126" t="s">
        <v>883</v>
      </c>
      <c r="D107" s="185">
        <v>1227148</v>
      </c>
      <c r="E107" s="185">
        <v>0</v>
      </c>
      <c r="F107" s="185">
        <v>501280</v>
      </c>
      <c r="G107" s="185">
        <v>573223</v>
      </c>
      <c r="H107" s="185">
        <v>0</v>
      </c>
      <c r="I107" s="185">
        <v>152645</v>
      </c>
      <c r="J107" s="185">
        <v>0</v>
      </c>
      <c r="K107" s="185">
        <v>0</v>
      </c>
      <c r="L107" s="185">
        <v>0</v>
      </c>
      <c r="M107" s="185">
        <v>0</v>
      </c>
      <c r="N107" s="185">
        <v>1227148</v>
      </c>
      <c r="O107" s="185">
        <v>0</v>
      </c>
      <c r="P107" s="185">
        <v>1227148</v>
      </c>
    </row>
    <row r="108" spans="1:16">
      <c r="A108" s="128" t="s">
        <v>545</v>
      </c>
      <c r="B108" s="128" t="s">
        <v>812</v>
      </c>
      <c r="C108" s="129" t="s">
        <v>884</v>
      </c>
      <c r="D108" s="187">
        <v>1227148</v>
      </c>
      <c r="E108" s="187">
        <v>0</v>
      </c>
      <c r="F108" s="187">
        <v>501280</v>
      </c>
      <c r="G108" s="187">
        <v>573223</v>
      </c>
      <c r="H108" s="187">
        <v>0</v>
      </c>
      <c r="I108" s="187">
        <v>152645</v>
      </c>
      <c r="J108" s="187">
        <v>0</v>
      </c>
      <c r="K108" s="187">
        <v>0</v>
      </c>
      <c r="L108" s="187">
        <v>0</v>
      </c>
      <c r="M108" s="187">
        <v>0</v>
      </c>
      <c r="N108" s="187">
        <v>1227148</v>
      </c>
      <c r="O108" s="187">
        <v>0</v>
      </c>
      <c r="P108" s="187">
        <v>1227148</v>
      </c>
    </row>
    <row r="109" spans="1:16">
      <c r="A109" s="128" t="s">
        <v>547</v>
      </c>
      <c r="B109" s="128" t="s">
        <v>179</v>
      </c>
      <c r="C109" s="126" t="s">
        <v>179</v>
      </c>
      <c r="D109" s="185"/>
      <c r="E109" s="185"/>
      <c r="F109" s="185"/>
      <c r="G109" s="185"/>
      <c r="H109" s="185"/>
      <c r="I109" s="185"/>
      <c r="J109" s="185"/>
      <c r="K109" s="185"/>
      <c r="L109" s="185"/>
      <c r="M109" s="185"/>
      <c r="N109" s="185"/>
      <c r="O109" s="185"/>
      <c r="P109" s="185"/>
    </row>
    <row r="110" spans="1:16">
      <c r="A110" s="128" t="s">
        <v>780</v>
      </c>
      <c r="B110" s="128" t="s">
        <v>179</v>
      </c>
      <c r="C110" s="135" t="s">
        <v>179</v>
      </c>
      <c r="D110" s="186"/>
      <c r="E110" s="186"/>
      <c r="F110" s="186"/>
      <c r="G110" s="186"/>
      <c r="H110" s="186"/>
      <c r="I110" s="186"/>
      <c r="J110" s="186"/>
      <c r="K110" s="186"/>
      <c r="L110" s="186"/>
      <c r="M110" s="186"/>
      <c r="N110" s="186"/>
      <c r="O110" s="186"/>
      <c r="P110" s="186"/>
    </row>
    <row r="111" spans="1:16">
      <c r="A111" s="128" t="s">
        <v>782</v>
      </c>
      <c r="B111" s="128" t="s">
        <v>179</v>
      </c>
      <c r="C111" s="135" t="s">
        <v>179</v>
      </c>
      <c r="D111" s="186"/>
      <c r="E111" s="186"/>
      <c r="F111" s="186"/>
      <c r="G111" s="186"/>
      <c r="H111" s="186"/>
      <c r="I111" s="186"/>
      <c r="J111" s="186"/>
      <c r="K111" s="186"/>
      <c r="L111" s="186"/>
      <c r="M111" s="186"/>
      <c r="N111" s="186"/>
      <c r="O111" s="186"/>
      <c r="P111" s="186"/>
    </row>
    <row r="112" spans="1:16">
      <c r="A112" s="128" t="s">
        <v>784</v>
      </c>
      <c r="B112" s="128" t="s">
        <v>179</v>
      </c>
      <c r="C112" s="135" t="s">
        <v>179</v>
      </c>
      <c r="D112" s="186"/>
      <c r="E112" s="186"/>
      <c r="F112" s="186"/>
      <c r="G112" s="186"/>
      <c r="H112" s="186"/>
      <c r="I112" s="186"/>
      <c r="J112" s="186"/>
      <c r="K112" s="186"/>
      <c r="L112" s="186"/>
      <c r="M112" s="186"/>
      <c r="N112" s="186"/>
      <c r="O112" s="186"/>
      <c r="P112" s="186"/>
    </row>
    <row r="113" spans="1:16">
      <c r="A113" s="128" t="s">
        <v>176</v>
      </c>
      <c r="B113" s="128" t="s">
        <v>179</v>
      </c>
      <c r="C113" s="129" t="s">
        <v>179</v>
      </c>
      <c r="D113" s="187"/>
      <c r="E113" s="187"/>
      <c r="F113" s="187"/>
      <c r="G113" s="187"/>
      <c r="H113" s="187"/>
      <c r="I113" s="187"/>
      <c r="J113" s="187"/>
      <c r="K113" s="187"/>
      <c r="L113" s="187"/>
      <c r="M113" s="187"/>
      <c r="N113" s="187"/>
      <c r="O113" s="187"/>
      <c r="P113" s="187"/>
    </row>
    <row r="114" spans="1:16">
      <c r="A114" s="128" t="s">
        <v>197</v>
      </c>
      <c r="B114" s="131" t="s">
        <v>179</v>
      </c>
      <c r="C114" s="147" t="s">
        <v>885</v>
      </c>
      <c r="D114" s="189">
        <v>1227148</v>
      </c>
      <c r="E114" s="189">
        <v>0</v>
      </c>
      <c r="F114" s="189">
        <v>501280</v>
      </c>
      <c r="G114" s="189">
        <v>573223</v>
      </c>
      <c r="H114" s="189">
        <v>0</v>
      </c>
      <c r="I114" s="189">
        <v>152645</v>
      </c>
      <c r="J114" s="189">
        <v>0</v>
      </c>
      <c r="K114" s="189">
        <v>0</v>
      </c>
      <c r="L114" s="189">
        <v>0</v>
      </c>
      <c r="M114" s="189">
        <v>0</v>
      </c>
      <c r="N114" s="189">
        <v>1227148</v>
      </c>
      <c r="O114" s="189">
        <v>0</v>
      </c>
      <c r="P114" s="189">
        <v>1227148</v>
      </c>
    </row>
    <row r="115" spans="1:16">
      <c r="A115" s="131"/>
      <c r="B115" s="263" t="s">
        <v>886</v>
      </c>
      <c r="C115" s="264"/>
      <c r="D115" s="189">
        <v>3045097</v>
      </c>
      <c r="E115" s="189">
        <v>0</v>
      </c>
      <c r="F115" s="189">
        <v>701758</v>
      </c>
      <c r="G115" s="189">
        <v>2244288</v>
      </c>
      <c r="H115" s="189">
        <v>0</v>
      </c>
      <c r="I115" s="189">
        <v>99051</v>
      </c>
      <c r="J115" s="189">
        <v>0</v>
      </c>
      <c r="K115" s="189">
        <v>0</v>
      </c>
      <c r="L115" s="189">
        <v>0</v>
      </c>
      <c r="M115" s="189">
        <v>0</v>
      </c>
      <c r="N115" s="189">
        <v>3045097</v>
      </c>
      <c r="O115" s="189">
        <v>0</v>
      </c>
      <c r="P115" s="189">
        <v>3045097</v>
      </c>
    </row>
    <row r="116" spans="1:16">
      <c r="A116" s="260" t="s">
        <v>887</v>
      </c>
      <c r="B116" s="261"/>
      <c r="C116" s="262"/>
      <c r="D116" s="188">
        <v>0</v>
      </c>
      <c r="E116" s="188">
        <v>0</v>
      </c>
      <c r="F116" s="188">
        <v>0</v>
      </c>
      <c r="G116" s="188">
        <v>0</v>
      </c>
      <c r="H116" s="188">
        <v>0</v>
      </c>
      <c r="I116" s="188">
        <v>0</v>
      </c>
      <c r="J116" s="188">
        <v>0</v>
      </c>
      <c r="K116" s="188">
        <v>0</v>
      </c>
      <c r="L116" s="188">
        <v>0</v>
      </c>
      <c r="M116" s="188">
        <v>0</v>
      </c>
      <c r="N116" s="188">
        <v>0</v>
      </c>
      <c r="O116" s="188">
        <v>0</v>
      </c>
      <c r="P116" s="188">
        <v>0</v>
      </c>
    </row>
    <row r="117" spans="1:16">
      <c r="A117" s="260" t="s">
        <v>888</v>
      </c>
      <c r="B117" s="261"/>
      <c r="C117" s="262"/>
      <c r="D117" s="188">
        <v>-12845566</v>
      </c>
      <c r="E117" s="188">
        <v>-1354432</v>
      </c>
      <c r="F117" s="188">
        <v>-32628385</v>
      </c>
      <c r="G117" s="188">
        <v>14650628</v>
      </c>
      <c r="H117" s="188">
        <v>8598056</v>
      </c>
      <c r="I117" s="188">
        <v>-13673488</v>
      </c>
      <c r="J117" s="188">
        <v>10565563</v>
      </c>
      <c r="K117" s="188">
        <v>996492</v>
      </c>
      <c r="L117" s="188">
        <v>3376743</v>
      </c>
      <c r="M117" s="188">
        <v>3376743</v>
      </c>
      <c r="N117" s="188">
        <v>-9468823</v>
      </c>
      <c r="O117" s="188">
        <v>0</v>
      </c>
      <c r="P117" s="188">
        <v>-9468823</v>
      </c>
    </row>
    <row r="118" spans="1:16">
      <c r="A118" s="261" t="s">
        <v>179</v>
      </c>
      <c r="B118" s="261"/>
      <c r="C118" s="261"/>
      <c r="D118" s="214"/>
      <c r="E118" s="214"/>
      <c r="F118" s="214"/>
      <c r="G118" s="214"/>
      <c r="H118" s="214"/>
      <c r="I118" s="214"/>
      <c r="J118" s="214"/>
      <c r="K118" s="214"/>
      <c r="L118" s="214"/>
      <c r="M118" s="214"/>
      <c r="N118" s="214"/>
      <c r="O118" s="214"/>
      <c r="P118" s="214"/>
    </row>
    <row r="119" spans="1:16">
      <c r="A119" s="260" t="s">
        <v>889</v>
      </c>
      <c r="B119" s="261"/>
      <c r="C119" s="262"/>
      <c r="D119" s="188">
        <v>480875574</v>
      </c>
      <c r="E119" s="188">
        <v>-127941361</v>
      </c>
      <c r="F119" s="188">
        <v>208468718</v>
      </c>
      <c r="G119" s="188">
        <v>76452699</v>
      </c>
      <c r="H119" s="188">
        <v>873258</v>
      </c>
      <c r="I119" s="188">
        <v>53600148</v>
      </c>
      <c r="J119" s="188">
        <v>269201395</v>
      </c>
      <c r="K119" s="188">
        <v>220717</v>
      </c>
      <c r="L119" s="188">
        <v>37934682</v>
      </c>
      <c r="M119" s="188">
        <v>37934682</v>
      </c>
      <c r="N119" s="188">
        <v>518810256</v>
      </c>
      <c r="O119" s="188">
        <v>0</v>
      </c>
      <c r="P119" s="188">
        <v>518810256</v>
      </c>
    </row>
    <row r="120" spans="1:16">
      <c r="A120" s="260" t="s">
        <v>890</v>
      </c>
      <c r="B120" s="261"/>
      <c r="C120" s="262"/>
      <c r="D120" s="188">
        <v>468030008</v>
      </c>
      <c r="E120" s="188">
        <v>-129295793</v>
      </c>
      <c r="F120" s="188">
        <v>175840333</v>
      </c>
      <c r="G120" s="188">
        <v>91103327</v>
      </c>
      <c r="H120" s="188">
        <v>9471314</v>
      </c>
      <c r="I120" s="188">
        <v>39926660</v>
      </c>
      <c r="J120" s="188">
        <v>279766958</v>
      </c>
      <c r="K120" s="188">
        <v>1217209</v>
      </c>
      <c r="L120" s="188">
        <v>41311425</v>
      </c>
      <c r="M120" s="188">
        <v>41311425</v>
      </c>
      <c r="N120" s="188">
        <v>509341433</v>
      </c>
      <c r="O120" s="188">
        <v>0</v>
      </c>
      <c r="P120" s="188">
        <v>509341433</v>
      </c>
    </row>
  </sheetData>
  <sheetProtection password="EE56" sheet="1" formatCells="0" formatColumns="0" formatRows="0" insertColumns="0" insertRows="0" insertHyperlinks="0" deleteColumns="0" deleteRows="0" sort="0" autoFilter="0" pivotTables="0"/>
  <mergeCells count="8">
    <mergeCell ref="A119:C119"/>
    <mergeCell ref="A120:C120"/>
    <mergeCell ref="B92:C92"/>
    <mergeCell ref="B103:C103"/>
    <mergeCell ref="B115:C115"/>
    <mergeCell ref="A116:C116"/>
    <mergeCell ref="A117:C117"/>
    <mergeCell ref="A118:C118"/>
  </mergeCells>
  <phoneticPr fontId="4"/>
  <pageMargins left="0.58333333333333337" right="0.30555555555555558" top="0.75" bottom="0.75" header="0" footer="0"/>
  <pageSetup paperSize="8" orientation="landscape" verticalDpi="0" r:id="rId1"/>
  <headerFooter>
    <oddFooter>&amp;C&amp;"ＭＳ Ｐ明朝"&amp;10&amp;P頁</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7"/>
  <sheetViews>
    <sheetView showGridLines="0" zoomScaleNormal="100" workbookViewId="0"/>
  </sheetViews>
  <sheetFormatPr defaultRowHeight="13.5"/>
  <cols>
    <col min="1" max="2" width="2.625" style="120" customWidth="1"/>
    <col min="3" max="3" width="50.625" style="120" customWidth="1"/>
    <col min="4" max="8" width="15.625" style="120" customWidth="1"/>
    <col min="9" max="16384" width="9" style="120"/>
  </cols>
  <sheetData>
    <row r="1" spans="1:8" ht="61.7" customHeight="1"/>
    <row r="2" spans="1:8" ht="23.25" customHeight="1"/>
    <row r="3" spans="1:8" ht="10.5" customHeight="1"/>
    <row r="4" spans="1:8" ht="24">
      <c r="A4" s="121" t="s">
        <v>173</v>
      </c>
      <c r="B4" s="141"/>
      <c r="C4" s="122"/>
      <c r="D4" s="172" t="s">
        <v>534</v>
      </c>
      <c r="E4" s="172" t="s">
        <v>535</v>
      </c>
      <c r="F4" s="123" t="s">
        <v>174</v>
      </c>
      <c r="G4" s="123" t="s">
        <v>536</v>
      </c>
      <c r="H4" s="123" t="s">
        <v>537</v>
      </c>
    </row>
    <row r="5" spans="1:8">
      <c r="A5" s="125" t="s">
        <v>201</v>
      </c>
      <c r="B5" s="125" t="s">
        <v>176</v>
      </c>
      <c r="C5" s="126" t="s">
        <v>775</v>
      </c>
      <c r="D5" s="127">
        <v>76405334</v>
      </c>
      <c r="E5" s="127">
        <v>0</v>
      </c>
      <c r="F5" s="127">
        <v>76405334</v>
      </c>
      <c r="G5" s="127">
        <v>0</v>
      </c>
      <c r="H5" s="127">
        <v>76405334</v>
      </c>
    </row>
    <row r="6" spans="1:8">
      <c r="A6" s="128" t="s">
        <v>203</v>
      </c>
      <c r="B6" s="128" t="s">
        <v>776</v>
      </c>
      <c r="C6" s="135" t="s">
        <v>777</v>
      </c>
      <c r="D6" s="136">
        <v>1403657</v>
      </c>
      <c r="E6" s="136">
        <v>0</v>
      </c>
      <c r="F6" s="136">
        <v>1403657</v>
      </c>
      <c r="G6" s="136">
        <v>0</v>
      </c>
      <c r="H6" s="136">
        <v>1403657</v>
      </c>
    </row>
    <row r="7" spans="1:8">
      <c r="A7" s="128" t="s">
        <v>545</v>
      </c>
      <c r="B7" s="128" t="s">
        <v>179</v>
      </c>
      <c r="C7" s="135" t="s">
        <v>778</v>
      </c>
      <c r="D7" s="136">
        <v>47403788</v>
      </c>
      <c r="E7" s="136">
        <v>0</v>
      </c>
      <c r="F7" s="136">
        <v>47403788</v>
      </c>
      <c r="G7" s="136">
        <v>0</v>
      </c>
      <c r="H7" s="136">
        <v>47403788</v>
      </c>
    </row>
    <row r="8" spans="1:8">
      <c r="A8" s="128" t="s">
        <v>547</v>
      </c>
      <c r="B8" s="128" t="s">
        <v>179</v>
      </c>
      <c r="C8" s="135" t="s">
        <v>779</v>
      </c>
      <c r="D8" s="136">
        <v>18196497</v>
      </c>
      <c r="E8" s="136">
        <v>0</v>
      </c>
      <c r="F8" s="136">
        <v>18196497</v>
      </c>
      <c r="G8" s="136">
        <v>0</v>
      </c>
      <c r="H8" s="136">
        <v>18196497</v>
      </c>
    </row>
    <row r="9" spans="1:8">
      <c r="A9" s="128" t="s">
        <v>780</v>
      </c>
      <c r="B9" s="128" t="s">
        <v>179</v>
      </c>
      <c r="C9" s="129" t="s">
        <v>781</v>
      </c>
      <c r="D9" s="137">
        <v>9401392</v>
      </c>
      <c r="E9" s="137">
        <v>0</v>
      </c>
      <c r="F9" s="137">
        <v>9401392</v>
      </c>
      <c r="G9" s="137">
        <v>0</v>
      </c>
      <c r="H9" s="137">
        <v>9401392</v>
      </c>
    </row>
    <row r="10" spans="1:8">
      <c r="A10" s="128" t="s">
        <v>782</v>
      </c>
      <c r="B10" s="128" t="s">
        <v>179</v>
      </c>
      <c r="C10" s="126" t="s">
        <v>783</v>
      </c>
      <c r="D10" s="127">
        <v>116185039</v>
      </c>
      <c r="E10" s="127">
        <v>3421765</v>
      </c>
      <c r="F10" s="127">
        <v>119606804</v>
      </c>
      <c r="G10" s="127">
        <v>0</v>
      </c>
      <c r="H10" s="127">
        <v>119606804</v>
      </c>
    </row>
    <row r="11" spans="1:8">
      <c r="A11" s="128" t="s">
        <v>784</v>
      </c>
      <c r="B11" s="128" t="s">
        <v>179</v>
      </c>
      <c r="C11" s="135" t="s">
        <v>785</v>
      </c>
      <c r="D11" s="136">
        <v>100437291</v>
      </c>
      <c r="E11" s="136">
        <v>2867319</v>
      </c>
      <c r="F11" s="136">
        <v>103304610</v>
      </c>
      <c r="G11" s="136">
        <v>0</v>
      </c>
      <c r="H11" s="136">
        <v>103304610</v>
      </c>
    </row>
    <row r="12" spans="1:8">
      <c r="A12" s="128" t="s">
        <v>176</v>
      </c>
      <c r="B12" s="128" t="s">
        <v>179</v>
      </c>
      <c r="C12" s="135" t="s">
        <v>786</v>
      </c>
      <c r="D12" s="136">
        <v>21235943</v>
      </c>
      <c r="E12" s="136">
        <v>2867319</v>
      </c>
      <c r="F12" s="136">
        <v>24103262</v>
      </c>
      <c r="G12" s="136">
        <v>0</v>
      </c>
      <c r="H12" s="136">
        <v>24103262</v>
      </c>
    </row>
    <row r="13" spans="1:8">
      <c r="A13" s="128" t="s">
        <v>197</v>
      </c>
      <c r="B13" s="128" t="s">
        <v>179</v>
      </c>
      <c r="C13" s="135" t="s">
        <v>787</v>
      </c>
      <c r="D13" s="136">
        <v>78675568</v>
      </c>
      <c r="E13" s="136">
        <v>0</v>
      </c>
      <c r="F13" s="136">
        <v>78675568</v>
      </c>
      <c r="G13" s="136">
        <v>0</v>
      </c>
      <c r="H13" s="136">
        <v>78675568</v>
      </c>
    </row>
    <row r="14" spans="1:8">
      <c r="A14" s="128"/>
      <c r="B14" s="128" t="s">
        <v>179</v>
      </c>
      <c r="C14" s="135" t="s">
        <v>788</v>
      </c>
      <c r="D14" s="136">
        <v>18968</v>
      </c>
      <c r="E14" s="136">
        <v>0</v>
      </c>
      <c r="F14" s="136">
        <v>18968</v>
      </c>
      <c r="G14" s="136">
        <v>0</v>
      </c>
      <c r="H14" s="136">
        <v>18968</v>
      </c>
    </row>
    <row r="15" spans="1:8">
      <c r="A15" s="128"/>
      <c r="B15" s="128" t="s">
        <v>179</v>
      </c>
      <c r="C15" s="135" t="s">
        <v>789</v>
      </c>
      <c r="D15" s="136">
        <v>487615</v>
      </c>
      <c r="E15" s="136">
        <v>0</v>
      </c>
      <c r="F15" s="136">
        <v>487615</v>
      </c>
      <c r="G15" s="136">
        <v>0</v>
      </c>
      <c r="H15" s="136">
        <v>487615</v>
      </c>
    </row>
    <row r="16" spans="1:8">
      <c r="A16" s="128"/>
      <c r="B16" s="128" t="s">
        <v>179</v>
      </c>
      <c r="C16" s="135" t="s">
        <v>790</v>
      </c>
      <c r="D16" s="136">
        <v>19197</v>
      </c>
      <c r="E16" s="136">
        <v>0</v>
      </c>
      <c r="F16" s="136">
        <v>19197</v>
      </c>
      <c r="G16" s="136">
        <v>0</v>
      </c>
      <c r="H16" s="136">
        <v>19197</v>
      </c>
    </row>
    <row r="17" spans="1:8">
      <c r="A17" s="128"/>
      <c r="B17" s="128" t="s">
        <v>179</v>
      </c>
      <c r="C17" s="135" t="s">
        <v>791</v>
      </c>
      <c r="D17" s="136">
        <v>7945289</v>
      </c>
      <c r="E17" s="136">
        <v>508446</v>
      </c>
      <c r="F17" s="136">
        <v>8453735</v>
      </c>
      <c r="G17" s="136">
        <v>0</v>
      </c>
      <c r="H17" s="136">
        <v>8453735</v>
      </c>
    </row>
    <row r="18" spans="1:8">
      <c r="A18" s="128"/>
      <c r="B18" s="128" t="s">
        <v>179</v>
      </c>
      <c r="C18" s="135" t="s">
        <v>792</v>
      </c>
      <c r="D18" s="136">
        <v>7943279</v>
      </c>
      <c r="E18" s="136">
        <v>0</v>
      </c>
      <c r="F18" s="136">
        <v>7943279</v>
      </c>
      <c r="G18" s="136">
        <v>0</v>
      </c>
      <c r="H18" s="136">
        <v>7943279</v>
      </c>
    </row>
    <row r="19" spans="1:8">
      <c r="A19" s="128"/>
      <c r="B19" s="128" t="s">
        <v>179</v>
      </c>
      <c r="C19" s="135" t="s">
        <v>793</v>
      </c>
      <c r="D19" s="136">
        <v>0</v>
      </c>
      <c r="E19" s="136">
        <v>508446</v>
      </c>
      <c r="F19" s="136">
        <v>508446</v>
      </c>
      <c r="G19" s="136">
        <v>0</v>
      </c>
      <c r="H19" s="136">
        <v>508446</v>
      </c>
    </row>
    <row r="20" spans="1:8">
      <c r="A20" s="128"/>
      <c r="B20" s="128" t="s">
        <v>179</v>
      </c>
      <c r="C20" s="135" t="s">
        <v>794</v>
      </c>
      <c r="D20" s="136">
        <v>2010</v>
      </c>
      <c r="E20" s="136">
        <v>0</v>
      </c>
      <c r="F20" s="136">
        <v>2010</v>
      </c>
      <c r="G20" s="136">
        <v>0</v>
      </c>
      <c r="H20" s="136">
        <v>2010</v>
      </c>
    </row>
    <row r="21" spans="1:8">
      <c r="A21" s="128"/>
      <c r="B21" s="128" t="s">
        <v>179</v>
      </c>
      <c r="C21" s="135" t="s">
        <v>795</v>
      </c>
      <c r="D21" s="136">
        <v>6694091</v>
      </c>
      <c r="E21" s="136">
        <v>0</v>
      </c>
      <c r="F21" s="136">
        <v>6694091</v>
      </c>
      <c r="G21" s="136">
        <v>0</v>
      </c>
      <c r="H21" s="136">
        <v>6694091</v>
      </c>
    </row>
    <row r="22" spans="1:8">
      <c r="A22" s="128"/>
      <c r="B22" s="128" t="s">
        <v>179</v>
      </c>
      <c r="C22" s="135" t="s">
        <v>796</v>
      </c>
      <c r="D22" s="136">
        <v>6694091</v>
      </c>
      <c r="E22" s="136">
        <v>0</v>
      </c>
      <c r="F22" s="136">
        <v>6694091</v>
      </c>
      <c r="G22" s="136">
        <v>0</v>
      </c>
      <c r="H22" s="136">
        <v>6694091</v>
      </c>
    </row>
    <row r="23" spans="1:8">
      <c r="A23" s="128"/>
      <c r="B23" s="128" t="s">
        <v>179</v>
      </c>
      <c r="C23" s="135" t="s">
        <v>797</v>
      </c>
      <c r="D23" s="136">
        <v>1108368</v>
      </c>
      <c r="E23" s="136">
        <v>46000</v>
      </c>
      <c r="F23" s="136">
        <v>1154368</v>
      </c>
      <c r="G23" s="136">
        <v>0</v>
      </c>
      <c r="H23" s="136">
        <v>1154368</v>
      </c>
    </row>
    <row r="24" spans="1:8">
      <c r="A24" s="128"/>
      <c r="B24" s="128" t="s">
        <v>179</v>
      </c>
      <c r="C24" s="135" t="s">
        <v>798</v>
      </c>
      <c r="D24" s="136">
        <v>1108368</v>
      </c>
      <c r="E24" s="136">
        <v>0</v>
      </c>
      <c r="F24" s="136">
        <v>1108368</v>
      </c>
      <c r="G24" s="136">
        <v>0</v>
      </c>
      <c r="H24" s="136">
        <v>1108368</v>
      </c>
    </row>
    <row r="25" spans="1:8">
      <c r="A25" s="128"/>
      <c r="B25" s="128" t="s">
        <v>179</v>
      </c>
      <c r="C25" s="129" t="s">
        <v>799</v>
      </c>
      <c r="D25" s="137">
        <v>0</v>
      </c>
      <c r="E25" s="137">
        <v>46000</v>
      </c>
      <c r="F25" s="137">
        <v>46000</v>
      </c>
      <c r="G25" s="137">
        <v>0</v>
      </c>
      <c r="H25" s="137">
        <v>46000</v>
      </c>
    </row>
    <row r="26" spans="1:8">
      <c r="A26" s="128"/>
      <c r="B26" s="128" t="s">
        <v>179</v>
      </c>
      <c r="C26" s="126" t="s">
        <v>800</v>
      </c>
      <c r="D26" s="127">
        <v>277500</v>
      </c>
      <c r="E26" s="127">
        <v>0</v>
      </c>
      <c r="F26" s="127">
        <v>277500</v>
      </c>
      <c r="G26" s="127">
        <v>0</v>
      </c>
      <c r="H26" s="127">
        <v>277500</v>
      </c>
    </row>
    <row r="27" spans="1:8">
      <c r="A27" s="128"/>
      <c r="B27" s="128" t="s">
        <v>179</v>
      </c>
      <c r="C27" s="129" t="s">
        <v>801</v>
      </c>
      <c r="D27" s="137">
        <v>277500</v>
      </c>
      <c r="E27" s="137">
        <v>0</v>
      </c>
      <c r="F27" s="137">
        <v>277500</v>
      </c>
      <c r="G27" s="137">
        <v>0</v>
      </c>
      <c r="H27" s="137">
        <v>277500</v>
      </c>
    </row>
    <row r="28" spans="1:8">
      <c r="A28" s="128"/>
      <c r="B28" s="128" t="s">
        <v>179</v>
      </c>
      <c r="C28" s="126" t="s">
        <v>802</v>
      </c>
      <c r="D28" s="127">
        <v>156500</v>
      </c>
      <c r="E28" s="127">
        <v>0</v>
      </c>
      <c r="F28" s="127">
        <v>156500</v>
      </c>
      <c r="G28" s="127">
        <v>0</v>
      </c>
      <c r="H28" s="127">
        <v>156500</v>
      </c>
    </row>
    <row r="29" spans="1:8">
      <c r="A29" s="128"/>
      <c r="B29" s="128" t="s">
        <v>179</v>
      </c>
      <c r="C29" s="129" t="s">
        <v>803</v>
      </c>
      <c r="D29" s="137">
        <v>156500</v>
      </c>
      <c r="E29" s="137">
        <v>0</v>
      </c>
      <c r="F29" s="137">
        <v>156500</v>
      </c>
      <c r="G29" s="137">
        <v>0</v>
      </c>
      <c r="H29" s="137">
        <v>156500</v>
      </c>
    </row>
    <row r="30" spans="1:8">
      <c r="A30" s="128"/>
      <c r="B30" s="128" t="s">
        <v>179</v>
      </c>
      <c r="C30" s="126" t="s">
        <v>804</v>
      </c>
      <c r="D30" s="127">
        <v>7442313</v>
      </c>
      <c r="E30" s="127">
        <v>0</v>
      </c>
      <c r="F30" s="127">
        <v>7442313</v>
      </c>
      <c r="G30" s="127">
        <v>0</v>
      </c>
      <c r="H30" s="127">
        <v>7442313</v>
      </c>
    </row>
    <row r="31" spans="1:8">
      <c r="A31" s="128"/>
      <c r="B31" s="128" t="s">
        <v>179</v>
      </c>
      <c r="C31" s="129" t="s">
        <v>805</v>
      </c>
      <c r="D31" s="137">
        <v>7442313</v>
      </c>
      <c r="E31" s="137">
        <v>0</v>
      </c>
      <c r="F31" s="137">
        <v>7442313</v>
      </c>
      <c r="G31" s="137">
        <v>0</v>
      </c>
      <c r="H31" s="137">
        <v>7442313</v>
      </c>
    </row>
    <row r="32" spans="1:8">
      <c r="A32" s="128"/>
      <c r="B32" s="128" t="s">
        <v>179</v>
      </c>
      <c r="C32" s="126" t="s">
        <v>806</v>
      </c>
      <c r="D32" s="127">
        <v>451851</v>
      </c>
      <c r="E32" s="127">
        <v>0</v>
      </c>
      <c r="F32" s="127">
        <v>451851</v>
      </c>
      <c r="G32" s="127">
        <v>0</v>
      </c>
      <c r="H32" s="127">
        <v>451851</v>
      </c>
    </row>
    <row r="33" spans="1:8">
      <c r="A33" s="128"/>
      <c r="B33" s="128" t="s">
        <v>179</v>
      </c>
      <c r="C33" s="135" t="s">
        <v>807</v>
      </c>
      <c r="D33" s="136">
        <v>50000</v>
      </c>
      <c r="E33" s="136">
        <v>0</v>
      </c>
      <c r="F33" s="136">
        <v>50000</v>
      </c>
      <c r="G33" s="136">
        <v>0</v>
      </c>
      <c r="H33" s="136">
        <v>50000</v>
      </c>
    </row>
    <row r="34" spans="1:8">
      <c r="A34" s="128"/>
      <c r="B34" s="128" t="s">
        <v>179</v>
      </c>
      <c r="C34" s="135" t="s">
        <v>808</v>
      </c>
      <c r="D34" s="136">
        <v>96590</v>
      </c>
      <c r="E34" s="136">
        <v>0</v>
      </c>
      <c r="F34" s="136">
        <v>96590</v>
      </c>
      <c r="G34" s="136">
        <v>0</v>
      </c>
      <c r="H34" s="136">
        <v>96590</v>
      </c>
    </row>
    <row r="35" spans="1:8">
      <c r="A35" s="128"/>
      <c r="B35" s="128" t="s">
        <v>179</v>
      </c>
      <c r="C35" s="129" t="s">
        <v>809</v>
      </c>
      <c r="D35" s="137">
        <v>305261</v>
      </c>
      <c r="E35" s="137">
        <v>0</v>
      </c>
      <c r="F35" s="137">
        <v>305261</v>
      </c>
      <c r="G35" s="137">
        <v>0</v>
      </c>
      <c r="H35" s="137">
        <v>305261</v>
      </c>
    </row>
    <row r="36" spans="1:8">
      <c r="A36" s="128"/>
      <c r="B36" s="131" t="s">
        <v>179</v>
      </c>
      <c r="C36" s="147" t="s">
        <v>810</v>
      </c>
      <c r="D36" s="133">
        <v>200918537</v>
      </c>
      <c r="E36" s="133">
        <v>3421765</v>
      </c>
      <c r="F36" s="133">
        <v>204340302</v>
      </c>
      <c r="G36" s="133">
        <v>0</v>
      </c>
      <c r="H36" s="133">
        <v>204340302</v>
      </c>
    </row>
    <row r="37" spans="1:8">
      <c r="A37" s="128"/>
      <c r="B37" s="128" t="s">
        <v>197</v>
      </c>
      <c r="C37" s="126" t="s">
        <v>811</v>
      </c>
      <c r="D37" s="127">
        <v>86683931</v>
      </c>
      <c r="E37" s="127">
        <v>0</v>
      </c>
      <c r="F37" s="127">
        <v>86683931</v>
      </c>
      <c r="G37" s="127">
        <v>0</v>
      </c>
      <c r="H37" s="127">
        <v>86683931</v>
      </c>
    </row>
    <row r="38" spans="1:8">
      <c r="A38" s="128"/>
      <c r="B38" s="128" t="s">
        <v>812</v>
      </c>
      <c r="C38" s="135" t="s">
        <v>813</v>
      </c>
      <c r="D38" s="136">
        <v>53516873</v>
      </c>
      <c r="E38" s="136">
        <v>0</v>
      </c>
      <c r="F38" s="136">
        <v>53516873</v>
      </c>
      <c r="G38" s="136">
        <v>0</v>
      </c>
      <c r="H38" s="136">
        <v>53516873</v>
      </c>
    </row>
    <row r="39" spans="1:8">
      <c r="A39" s="128"/>
      <c r="B39" s="128" t="s">
        <v>179</v>
      </c>
      <c r="C39" s="135" t="s">
        <v>814</v>
      </c>
      <c r="D39" s="136">
        <v>46789934</v>
      </c>
      <c r="E39" s="136">
        <v>0</v>
      </c>
      <c r="F39" s="136">
        <v>46789934</v>
      </c>
      <c r="G39" s="136">
        <v>0</v>
      </c>
      <c r="H39" s="136">
        <v>46789934</v>
      </c>
    </row>
    <row r="40" spans="1:8">
      <c r="A40" s="128"/>
      <c r="B40" s="128" t="s">
        <v>179</v>
      </c>
      <c r="C40" s="135" t="s">
        <v>815</v>
      </c>
      <c r="D40" s="136">
        <v>6726939</v>
      </c>
      <c r="E40" s="136">
        <v>0</v>
      </c>
      <c r="F40" s="136">
        <v>6726939</v>
      </c>
      <c r="G40" s="136">
        <v>0</v>
      </c>
      <c r="H40" s="136">
        <v>6726939</v>
      </c>
    </row>
    <row r="41" spans="1:8">
      <c r="A41" s="128"/>
      <c r="B41" s="128" t="s">
        <v>179</v>
      </c>
      <c r="C41" s="135" t="s">
        <v>816</v>
      </c>
      <c r="D41" s="136">
        <v>18530000</v>
      </c>
      <c r="E41" s="136">
        <v>0</v>
      </c>
      <c r="F41" s="136">
        <v>18530000</v>
      </c>
      <c r="G41" s="136">
        <v>0</v>
      </c>
      <c r="H41" s="136">
        <v>18530000</v>
      </c>
    </row>
    <row r="42" spans="1:8">
      <c r="A42" s="128"/>
      <c r="B42" s="128" t="s">
        <v>179</v>
      </c>
      <c r="C42" s="135" t="s">
        <v>817</v>
      </c>
      <c r="D42" s="136">
        <v>240000</v>
      </c>
      <c r="E42" s="136">
        <v>0</v>
      </c>
      <c r="F42" s="136">
        <v>240000</v>
      </c>
      <c r="G42" s="136">
        <v>0</v>
      </c>
      <c r="H42" s="136">
        <v>240000</v>
      </c>
    </row>
    <row r="43" spans="1:8">
      <c r="A43" s="128"/>
      <c r="B43" s="128" t="s">
        <v>179</v>
      </c>
      <c r="C43" s="135" t="s">
        <v>818</v>
      </c>
      <c r="D43" s="136">
        <v>5032145</v>
      </c>
      <c r="E43" s="136">
        <v>0</v>
      </c>
      <c r="F43" s="136">
        <v>5032145</v>
      </c>
      <c r="G43" s="136">
        <v>0</v>
      </c>
      <c r="H43" s="136">
        <v>5032145</v>
      </c>
    </row>
    <row r="44" spans="1:8">
      <c r="A44" s="128"/>
      <c r="B44" s="128" t="s">
        <v>179</v>
      </c>
      <c r="C44" s="129" t="s">
        <v>819</v>
      </c>
      <c r="D44" s="137">
        <v>9364913</v>
      </c>
      <c r="E44" s="137">
        <v>0</v>
      </c>
      <c r="F44" s="137">
        <v>9364913</v>
      </c>
      <c r="G44" s="137">
        <v>0</v>
      </c>
      <c r="H44" s="137">
        <v>9364913</v>
      </c>
    </row>
    <row r="45" spans="1:8">
      <c r="A45" s="128"/>
      <c r="B45" s="128" t="s">
        <v>179</v>
      </c>
      <c r="C45" s="126" t="s">
        <v>820</v>
      </c>
      <c r="D45" s="127">
        <v>31891780</v>
      </c>
      <c r="E45" s="127">
        <v>21262</v>
      </c>
      <c r="F45" s="127">
        <v>31913042</v>
      </c>
      <c r="G45" s="127">
        <v>0</v>
      </c>
      <c r="H45" s="127">
        <v>31913042</v>
      </c>
    </row>
    <row r="46" spans="1:8">
      <c r="A46" s="128"/>
      <c r="B46" s="128" t="s">
        <v>179</v>
      </c>
      <c r="C46" s="135" t="s">
        <v>821</v>
      </c>
      <c r="D46" s="136">
        <v>15254352</v>
      </c>
      <c r="E46" s="136">
        <v>0</v>
      </c>
      <c r="F46" s="136">
        <v>15254352</v>
      </c>
      <c r="G46" s="136">
        <v>0</v>
      </c>
      <c r="H46" s="136">
        <v>15254352</v>
      </c>
    </row>
    <row r="47" spans="1:8">
      <c r="A47" s="128"/>
      <c r="B47" s="128" t="s">
        <v>179</v>
      </c>
      <c r="C47" s="135" t="s">
        <v>822</v>
      </c>
      <c r="D47" s="136">
        <v>734436</v>
      </c>
      <c r="E47" s="136">
        <v>12960</v>
      </c>
      <c r="F47" s="136">
        <v>747396</v>
      </c>
      <c r="G47" s="136">
        <v>0</v>
      </c>
      <c r="H47" s="136">
        <v>747396</v>
      </c>
    </row>
    <row r="48" spans="1:8">
      <c r="A48" s="128"/>
      <c r="B48" s="128" t="s">
        <v>179</v>
      </c>
      <c r="C48" s="135" t="s">
        <v>823</v>
      </c>
      <c r="D48" s="136">
        <v>353278</v>
      </c>
      <c r="E48" s="136">
        <v>0</v>
      </c>
      <c r="F48" s="136">
        <v>353278</v>
      </c>
      <c r="G48" s="136">
        <v>0</v>
      </c>
      <c r="H48" s="136">
        <v>353278</v>
      </c>
    </row>
    <row r="49" spans="1:8">
      <c r="A49" s="128"/>
      <c r="B49" s="128" t="s">
        <v>179</v>
      </c>
      <c r="C49" s="135" t="s">
        <v>824</v>
      </c>
      <c r="D49" s="136">
        <v>2922979</v>
      </c>
      <c r="E49" s="136">
        <v>3724</v>
      </c>
      <c r="F49" s="136">
        <v>2926703</v>
      </c>
      <c r="G49" s="136">
        <v>0</v>
      </c>
      <c r="H49" s="136">
        <v>2926703</v>
      </c>
    </row>
    <row r="50" spans="1:8">
      <c r="A50" s="128"/>
      <c r="B50" s="128" t="s">
        <v>179</v>
      </c>
      <c r="C50" s="135" t="s">
        <v>825</v>
      </c>
      <c r="D50" s="136">
        <v>422594</v>
      </c>
      <c r="E50" s="136">
        <v>0</v>
      </c>
      <c r="F50" s="136">
        <v>422594</v>
      </c>
      <c r="G50" s="136">
        <v>0</v>
      </c>
      <c r="H50" s="136">
        <v>422594</v>
      </c>
    </row>
    <row r="51" spans="1:8">
      <c r="A51" s="128"/>
      <c r="B51" s="128" t="s">
        <v>179</v>
      </c>
      <c r="C51" s="135" t="s">
        <v>826</v>
      </c>
      <c r="D51" s="136">
        <v>9811246</v>
      </c>
      <c r="E51" s="136">
        <v>0</v>
      </c>
      <c r="F51" s="136">
        <v>9811246</v>
      </c>
      <c r="G51" s="136">
        <v>0</v>
      </c>
      <c r="H51" s="136">
        <v>9811246</v>
      </c>
    </row>
    <row r="52" spans="1:8">
      <c r="A52" s="128"/>
      <c r="B52" s="128" t="s">
        <v>179</v>
      </c>
      <c r="C52" s="135" t="s">
        <v>827</v>
      </c>
      <c r="D52" s="136">
        <v>1125543</v>
      </c>
      <c r="E52" s="136">
        <v>0</v>
      </c>
      <c r="F52" s="136">
        <v>1125543</v>
      </c>
      <c r="G52" s="136">
        <v>0</v>
      </c>
      <c r="H52" s="136">
        <v>1125543</v>
      </c>
    </row>
    <row r="53" spans="1:8">
      <c r="A53" s="128"/>
      <c r="B53" s="128" t="s">
        <v>179</v>
      </c>
      <c r="C53" s="135" t="s">
        <v>828</v>
      </c>
      <c r="D53" s="136">
        <v>1243891</v>
      </c>
      <c r="E53" s="136">
        <v>4578</v>
      </c>
      <c r="F53" s="136">
        <v>1248469</v>
      </c>
      <c r="G53" s="136">
        <v>0</v>
      </c>
      <c r="H53" s="136">
        <v>1248469</v>
      </c>
    </row>
    <row r="54" spans="1:8">
      <c r="A54" s="128"/>
      <c r="B54" s="128" t="s">
        <v>179</v>
      </c>
      <c r="C54" s="135" t="s">
        <v>829</v>
      </c>
      <c r="D54" s="136">
        <v>18493</v>
      </c>
      <c r="E54" s="136">
        <v>0</v>
      </c>
      <c r="F54" s="136">
        <v>18493</v>
      </c>
      <c r="G54" s="136">
        <v>0</v>
      </c>
      <c r="H54" s="136">
        <v>18493</v>
      </c>
    </row>
    <row r="55" spans="1:8">
      <c r="A55" s="128"/>
      <c r="B55" s="128" t="s">
        <v>179</v>
      </c>
      <c r="C55" s="129" t="s">
        <v>830</v>
      </c>
      <c r="D55" s="137">
        <v>4968</v>
      </c>
      <c r="E55" s="137">
        <v>0</v>
      </c>
      <c r="F55" s="137">
        <v>4968</v>
      </c>
      <c r="G55" s="137">
        <v>0</v>
      </c>
      <c r="H55" s="137">
        <v>4968</v>
      </c>
    </row>
    <row r="56" spans="1:8">
      <c r="A56" s="128"/>
      <c r="B56" s="128" t="s">
        <v>179</v>
      </c>
      <c r="C56" s="126" t="s">
        <v>831</v>
      </c>
      <c r="D56" s="127">
        <v>16887584</v>
      </c>
      <c r="E56" s="127">
        <v>23760</v>
      </c>
      <c r="F56" s="127">
        <v>16911344</v>
      </c>
      <c r="G56" s="127">
        <v>0</v>
      </c>
      <c r="H56" s="127">
        <v>16911344</v>
      </c>
    </row>
    <row r="57" spans="1:8">
      <c r="A57" s="128"/>
      <c r="B57" s="128" t="s">
        <v>179</v>
      </c>
      <c r="C57" s="135" t="s">
        <v>832</v>
      </c>
      <c r="D57" s="136">
        <v>344636</v>
      </c>
      <c r="E57" s="136">
        <v>0</v>
      </c>
      <c r="F57" s="136">
        <v>344636</v>
      </c>
      <c r="G57" s="136">
        <v>0</v>
      </c>
      <c r="H57" s="136">
        <v>344636</v>
      </c>
    </row>
    <row r="58" spans="1:8">
      <c r="A58" s="128"/>
      <c r="B58" s="128" t="s">
        <v>179</v>
      </c>
      <c r="C58" s="135" t="s">
        <v>833</v>
      </c>
      <c r="D58" s="136">
        <v>257984</v>
      </c>
      <c r="E58" s="136">
        <v>0</v>
      </c>
      <c r="F58" s="136">
        <v>257984</v>
      </c>
      <c r="G58" s="136">
        <v>0</v>
      </c>
      <c r="H58" s="136">
        <v>257984</v>
      </c>
    </row>
    <row r="59" spans="1:8">
      <c r="A59" s="128"/>
      <c r="B59" s="128" t="s">
        <v>179</v>
      </c>
      <c r="C59" s="135" t="s">
        <v>834</v>
      </c>
      <c r="D59" s="136">
        <v>22000</v>
      </c>
      <c r="E59" s="136">
        <v>0</v>
      </c>
      <c r="F59" s="136">
        <v>22000</v>
      </c>
      <c r="G59" s="136">
        <v>0</v>
      </c>
      <c r="H59" s="136">
        <v>22000</v>
      </c>
    </row>
    <row r="60" spans="1:8">
      <c r="A60" s="128"/>
      <c r="B60" s="128" t="s">
        <v>179</v>
      </c>
      <c r="C60" s="135" t="s">
        <v>835</v>
      </c>
      <c r="D60" s="136">
        <v>1391267</v>
      </c>
      <c r="E60" s="136">
        <v>0</v>
      </c>
      <c r="F60" s="136">
        <v>1391267</v>
      </c>
      <c r="G60" s="136">
        <v>0</v>
      </c>
      <c r="H60" s="136">
        <v>1391267</v>
      </c>
    </row>
    <row r="61" spans="1:8">
      <c r="A61" s="128"/>
      <c r="B61" s="128" t="s">
        <v>179</v>
      </c>
      <c r="C61" s="135" t="s">
        <v>836</v>
      </c>
      <c r="D61" s="136">
        <v>5973501</v>
      </c>
      <c r="E61" s="136">
        <v>0</v>
      </c>
      <c r="F61" s="136">
        <v>5973501</v>
      </c>
      <c r="G61" s="136">
        <v>0</v>
      </c>
      <c r="H61" s="136">
        <v>5973501</v>
      </c>
    </row>
    <row r="62" spans="1:8">
      <c r="A62" s="128"/>
      <c r="B62" s="128" t="s">
        <v>179</v>
      </c>
      <c r="C62" s="135" t="s">
        <v>837</v>
      </c>
      <c r="D62" s="136">
        <v>463765</v>
      </c>
      <c r="E62" s="136">
        <v>0</v>
      </c>
      <c r="F62" s="136">
        <v>463765</v>
      </c>
      <c r="G62" s="136">
        <v>0</v>
      </c>
      <c r="H62" s="136">
        <v>463765</v>
      </c>
    </row>
    <row r="63" spans="1:8">
      <c r="A63" s="128"/>
      <c r="B63" s="128" t="s">
        <v>179</v>
      </c>
      <c r="C63" s="135" t="s">
        <v>838</v>
      </c>
      <c r="D63" s="136">
        <v>1244919</v>
      </c>
      <c r="E63" s="136">
        <v>0</v>
      </c>
      <c r="F63" s="136">
        <v>1244919</v>
      </c>
      <c r="G63" s="136">
        <v>0</v>
      </c>
      <c r="H63" s="136">
        <v>1244919</v>
      </c>
    </row>
    <row r="64" spans="1:8">
      <c r="A64" s="128"/>
      <c r="B64" s="128" t="s">
        <v>179</v>
      </c>
      <c r="C64" s="135" t="s">
        <v>839</v>
      </c>
      <c r="D64" s="136">
        <v>4303896</v>
      </c>
      <c r="E64" s="136">
        <v>23760</v>
      </c>
      <c r="F64" s="136">
        <v>4327656</v>
      </c>
      <c r="G64" s="136">
        <v>0</v>
      </c>
      <c r="H64" s="136">
        <v>4327656</v>
      </c>
    </row>
    <row r="65" spans="1:8">
      <c r="A65" s="128"/>
      <c r="B65" s="128" t="s">
        <v>179</v>
      </c>
      <c r="C65" s="135" t="s">
        <v>840</v>
      </c>
      <c r="D65" s="136">
        <v>161037</v>
      </c>
      <c r="E65" s="136">
        <v>0</v>
      </c>
      <c r="F65" s="136">
        <v>161037</v>
      </c>
      <c r="G65" s="136">
        <v>0</v>
      </c>
      <c r="H65" s="136">
        <v>161037</v>
      </c>
    </row>
    <row r="66" spans="1:8">
      <c r="A66" s="128"/>
      <c r="B66" s="128" t="s">
        <v>179</v>
      </c>
      <c r="C66" s="135" t="s">
        <v>841</v>
      </c>
      <c r="D66" s="136">
        <v>162898</v>
      </c>
      <c r="E66" s="136">
        <v>0</v>
      </c>
      <c r="F66" s="136">
        <v>162898</v>
      </c>
      <c r="G66" s="136">
        <v>0</v>
      </c>
      <c r="H66" s="136">
        <v>162898</v>
      </c>
    </row>
    <row r="67" spans="1:8">
      <c r="A67" s="128"/>
      <c r="B67" s="128" t="s">
        <v>179</v>
      </c>
      <c r="C67" s="135" t="s">
        <v>842</v>
      </c>
      <c r="D67" s="136">
        <v>1408154</v>
      </c>
      <c r="E67" s="136">
        <v>0</v>
      </c>
      <c r="F67" s="136">
        <v>1408154</v>
      </c>
      <c r="G67" s="136">
        <v>0</v>
      </c>
      <c r="H67" s="136">
        <v>1408154</v>
      </c>
    </row>
    <row r="68" spans="1:8">
      <c r="A68" s="128"/>
      <c r="B68" s="128" t="s">
        <v>179</v>
      </c>
      <c r="C68" s="135" t="s">
        <v>843</v>
      </c>
      <c r="D68" s="136">
        <v>70150</v>
      </c>
      <c r="E68" s="136">
        <v>0</v>
      </c>
      <c r="F68" s="136">
        <v>70150</v>
      </c>
      <c r="G68" s="136">
        <v>0</v>
      </c>
      <c r="H68" s="136">
        <v>70150</v>
      </c>
    </row>
    <row r="69" spans="1:8">
      <c r="A69" s="128"/>
      <c r="B69" s="128" t="s">
        <v>179</v>
      </c>
      <c r="C69" s="135" t="s">
        <v>830</v>
      </c>
      <c r="D69" s="136">
        <v>874824</v>
      </c>
      <c r="E69" s="136">
        <v>0</v>
      </c>
      <c r="F69" s="136">
        <v>874824</v>
      </c>
      <c r="G69" s="136">
        <v>0</v>
      </c>
      <c r="H69" s="136">
        <v>874824</v>
      </c>
    </row>
    <row r="70" spans="1:8">
      <c r="A70" s="128"/>
      <c r="B70" s="128" t="s">
        <v>179</v>
      </c>
      <c r="C70" s="135" t="s">
        <v>844</v>
      </c>
      <c r="D70" s="136">
        <v>93532</v>
      </c>
      <c r="E70" s="136">
        <v>0</v>
      </c>
      <c r="F70" s="136">
        <v>93532</v>
      </c>
      <c r="G70" s="136">
        <v>0</v>
      </c>
      <c r="H70" s="136">
        <v>93532</v>
      </c>
    </row>
    <row r="71" spans="1:8">
      <c r="A71" s="128"/>
      <c r="B71" s="128" t="s">
        <v>179</v>
      </c>
      <c r="C71" s="129" t="s">
        <v>845</v>
      </c>
      <c r="D71" s="137">
        <v>115021</v>
      </c>
      <c r="E71" s="137">
        <v>0</v>
      </c>
      <c r="F71" s="137">
        <v>115021</v>
      </c>
      <c r="G71" s="137">
        <v>0</v>
      </c>
      <c r="H71" s="137">
        <v>115021</v>
      </c>
    </row>
    <row r="72" spans="1:8">
      <c r="A72" s="128"/>
      <c r="B72" s="128" t="s">
        <v>179</v>
      </c>
      <c r="C72" s="126" t="s">
        <v>846</v>
      </c>
      <c r="D72" s="127">
        <v>75893725</v>
      </c>
      <c r="E72" s="127">
        <v>0</v>
      </c>
      <c r="F72" s="127">
        <v>75893725</v>
      </c>
      <c r="G72" s="127">
        <v>0</v>
      </c>
      <c r="H72" s="127">
        <v>75893725</v>
      </c>
    </row>
    <row r="73" spans="1:8">
      <c r="A73" s="128"/>
      <c r="B73" s="128" t="s">
        <v>179</v>
      </c>
      <c r="C73" s="135" t="s">
        <v>847</v>
      </c>
      <c r="D73" s="136">
        <v>71906275</v>
      </c>
      <c r="E73" s="136">
        <v>0</v>
      </c>
      <c r="F73" s="136">
        <v>71906275</v>
      </c>
      <c r="G73" s="136">
        <v>0</v>
      </c>
      <c r="H73" s="136">
        <v>71906275</v>
      </c>
    </row>
    <row r="74" spans="1:8">
      <c r="A74" s="128"/>
      <c r="B74" s="128" t="s">
        <v>179</v>
      </c>
      <c r="C74" s="135" t="s">
        <v>848</v>
      </c>
      <c r="D74" s="136">
        <v>71906275</v>
      </c>
      <c r="E74" s="136">
        <v>0</v>
      </c>
      <c r="F74" s="136">
        <v>71906275</v>
      </c>
      <c r="G74" s="136">
        <v>0</v>
      </c>
      <c r="H74" s="136">
        <v>71906275</v>
      </c>
    </row>
    <row r="75" spans="1:8">
      <c r="A75" s="128"/>
      <c r="B75" s="128" t="s">
        <v>179</v>
      </c>
      <c r="C75" s="135" t="s">
        <v>849</v>
      </c>
      <c r="D75" s="136">
        <v>32544</v>
      </c>
      <c r="E75" s="136">
        <v>0</v>
      </c>
      <c r="F75" s="136">
        <v>32544</v>
      </c>
      <c r="G75" s="136">
        <v>0</v>
      </c>
      <c r="H75" s="136">
        <v>32544</v>
      </c>
    </row>
    <row r="76" spans="1:8">
      <c r="A76" s="128"/>
      <c r="B76" s="128" t="s">
        <v>179</v>
      </c>
      <c r="C76" s="135" t="s">
        <v>850</v>
      </c>
      <c r="D76" s="136">
        <v>786341</v>
      </c>
      <c r="E76" s="136">
        <v>0</v>
      </c>
      <c r="F76" s="136">
        <v>786341</v>
      </c>
      <c r="G76" s="136">
        <v>0</v>
      </c>
      <c r="H76" s="136">
        <v>786341</v>
      </c>
    </row>
    <row r="77" spans="1:8">
      <c r="A77" s="128"/>
      <c r="B77" s="128" t="s">
        <v>179</v>
      </c>
      <c r="C77" s="135" t="s">
        <v>851</v>
      </c>
      <c r="D77" s="136">
        <v>32578286</v>
      </c>
      <c r="E77" s="136">
        <v>0</v>
      </c>
      <c r="F77" s="136">
        <v>32578286</v>
      </c>
      <c r="G77" s="136">
        <v>0</v>
      </c>
      <c r="H77" s="136">
        <v>32578286</v>
      </c>
    </row>
    <row r="78" spans="1:8">
      <c r="A78" s="128"/>
      <c r="B78" s="128" t="s">
        <v>179</v>
      </c>
      <c r="C78" s="135" t="s">
        <v>852</v>
      </c>
      <c r="D78" s="136">
        <v>18309548</v>
      </c>
      <c r="E78" s="136">
        <v>0</v>
      </c>
      <c r="F78" s="136">
        <v>18309548</v>
      </c>
      <c r="G78" s="136">
        <v>0</v>
      </c>
      <c r="H78" s="136">
        <v>18309548</v>
      </c>
    </row>
    <row r="79" spans="1:8">
      <c r="A79" s="128"/>
      <c r="B79" s="128" t="s">
        <v>179</v>
      </c>
      <c r="C79" s="135" t="s">
        <v>853</v>
      </c>
      <c r="D79" s="136">
        <v>20199556</v>
      </c>
      <c r="E79" s="136">
        <v>0</v>
      </c>
      <c r="F79" s="136">
        <v>20199556</v>
      </c>
      <c r="G79" s="136">
        <v>0</v>
      </c>
      <c r="H79" s="136">
        <v>20199556</v>
      </c>
    </row>
    <row r="80" spans="1:8">
      <c r="A80" s="128"/>
      <c r="B80" s="128" t="s">
        <v>179</v>
      </c>
      <c r="C80" s="135" t="s">
        <v>854</v>
      </c>
      <c r="D80" s="136">
        <v>3987450</v>
      </c>
      <c r="E80" s="136">
        <v>0</v>
      </c>
      <c r="F80" s="136">
        <v>3987450</v>
      </c>
      <c r="G80" s="136">
        <v>0</v>
      </c>
      <c r="H80" s="136">
        <v>3987450</v>
      </c>
    </row>
    <row r="81" spans="1:8">
      <c r="A81" s="128"/>
      <c r="B81" s="128" t="s">
        <v>179</v>
      </c>
      <c r="C81" s="135" t="s">
        <v>855</v>
      </c>
      <c r="D81" s="136">
        <v>1589838</v>
      </c>
      <c r="E81" s="136">
        <v>0</v>
      </c>
      <c r="F81" s="136">
        <v>1589838</v>
      </c>
      <c r="G81" s="136">
        <v>0</v>
      </c>
      <c r="H81" s="136">
        <v>1589838</v>
      </c>
    </row>
    <row r="82" spans="1:8">
      <c r="A82" s="128"/>
      <c r="B82" s="128" t="s">
        <v>179</v>
      </c>
      <c r="C82" s="135" t="s">
        <v>856</v>
      </c>
      <c r="D82" s="136">
        <v>716604</v>
      </c>
      <c r="E82" s="136">
        <v>0</v>
      </c>
      <c r="F82" s="136">
        <v>716604</v>
      </c>
      <c r="G82" s="136">
        <v>0</v>
      </c>
      <c r="H82" s="136">
        <v>716604</v>
      </c>
    </row>
    <row r="83" spans="1:8">
      <c r="A83" s="128"/>
      <c r="B83" s="128" t="s">
        <v>179</v>
      </c>
      <c r="C83" s="129" t="s">
        <v>857</v>
      </c>
      <c r="D83" s="137">
        <v>1681008</v>
      </c>
      <c r="E83" s="137">
        <v>0</v>
      </c>
      <c r="F83" s="137">
        <v>1681008</v>
      </c>
      <c r="G83" s="137">
        <v>0</v>
      </c>
      <c r="H83" s="137">
        <v>1681008</v>
      </c>
    </row>
    <row r="84" spans="1:8">
      <c r="A84" s="128"/>
      <c r="B84" s="128" t="s">
        <v>179</v>
      </c>
      <c r="C84" s="126" t="s">
        <v>858</v>
      </c>
      <c r="D84" s="127">
        <v>277500</v>
      </c>
      <c r="E84" s="127">
        <v>0</v>
      </c>
      <c r="F84" s="127">
        <v>277500</v>
      </c>
      <c r="G84" s="127">
        <v>0</v>
      </c>
      <c r="H84" s="127">
        <v>277500</v>
      </c>
    </row>
    <row r="85" spans="1:8">
      <c r="A85" s="128"/>
      <c r="B85" s="128" t="s">
        <v>179</v>
      </c>
      <c r="C85" s="129" t="s">
        <v>859</v>
      </c>
      <c r="D85" s="137">
        <v>277500</v>
      </c>
      <c r="E85" s="137">
        <v>0</v>
      </c>
      <c r="F85" s="137">
        <v>277500</v>
      </c>
      <c r="G85" s="137">
        <v>0</v>
      </c>
      <c r="H85" s="137">
        <v>277500</v>
      </c>
    </row>
    <row r="86" spans="1:8">
      <c r="A86" s="128"/>
      <c r="B86" s="128" t="s">
        <v>179</v>
      </c>
      <c r="C86" s="126" t="s">
        <v>860</v>
      </c>
      <c r="D86" s="127">
        <v>-20980</v>
      </c>
      <c r="E86" s="127">
        <v>0</v>
      </c>
      <c r="F86" s="127">
        <v>-20980</v>
      </c>
      <c r="G86" s="127">
        <v>0</v>
      </c>
      <c r="H86" s="127">
        <v>-20980</v>
      </c>
    </row>
    <row r="87" spans="1:8">
      <c r="A87" s="128"/>
      <c r="B87" s="128" t="s">
        <v>179</v>
      </c>
      <c r="C87" s="129" t="s">
        <v>861</v>
      </c>
      <c r="D87" s="137">
        <v>-20980</v>
      </c>
      <c r="E87" s="137">
        <v>0</v>
      </c>
      <c r="F87" s="137">
        <v>-20980</v>
      </c>
      <c r="G87" s="137">
        <v>0</v>
      </c>
      <c r="H87" s="137">
        <v>-20980</v>
      </c>
    </row>
    <row r="88" spans="1:8">
      <c r="A88" s="128"/>
      <c r="B88" s="131" t="s">
        <v>179</v>
      </c>
      <c r="C88" s="147" t="s">
        <v>862</v>
      </c>
      <c r="D88" s="133">
        <v>211613540</v>
      </c>
      <c r="E88" s="133">
        <v>45022</v>
      </c>
      <c r="F88" s="133">
        <v>211658562</v>
      </c>
      <c r="G88" s="133">
        <v>0</v>
      </c>
      <c r="H88" s="133">
        <v>211658562</v>
      </c>
    </row>
    <row r="89" spans="1:8">
      <c r="A89" s="131"/>
      <c r="B89" s="263" t="s">
        <v>863</v>
      </c>
      <c r="C89" s="264"/>
      <c r="D89" s="133">
        <v>-10695003</v>
      </c>
      <c r="E89" s="133">
        <v>3376743</v>
      </c>
      <c r="F89" s="133">
        <v>-7318260</v>
      </c>
      <c r="G89" s="133">
        <v>0</v>
      </c>
      <c r="H89" s="133">
        <v>-7318260</v>
      </c>
    </row>
    <row r="90" spans="1:8">
      <c r="A90" s="125" t="s">
        <v>864</v>
      </c>
      <c r="B90" s="125" t="s">
        <v>176</v>
      </c>
      <c r="C90" s="126" t="s">
        <v>865</v>
      </c>
      <c r="D90" s="127">
        <v>1712340</v>
      </c>
      <c r="E90" s="127">
        <v>0</v>
      </c>
      <c r="F90" s="127">
        <v>1712340</v>
      </c>
      <c r="G90" s="127">
        <v>0</v>
      </c>
      <c r="H90" s="127">
        <v>1712340</v>
      </c>
    </row>
    <row r="91" spans="1:8">
      <c r="A91" s="128" t="s">
        <v>866</v>
      </c>
      <c r="B91" s="128" t="s">
        <v>776</v>
      </c>
      <c r="C91" s="129" t="s">
        <v>867</v>
      </c>
      <c r="D91" s="137">
        <v>1712340</v>
      </c>
      <c r="E91" s="137">
        <v>0</v>
      </c>
      <c r="F91" s="137">
        <v>1712340</v>
      </c>
      <c r="G91" s="137">
        <v>0</v>
      </c>
      <c r="H91" s="137">
        <v>1712340</v>
      </c>
    </row>
    <row r="92" spans="1:8">
      <c r="A92" s="128" t="s">
        <v>868</v>
      </c>
      <c r="B92" s="131" t="s">
        <v>179</v>
      </c>
      <c r="C92" s="147" t="s">
        <v>869</v>
      </c>
      <c r="D92" s="133">
        <v>1712340</v>
      </c>
      <c r="E92" s="133">
        <v>0</v>
      </c>
      <c r="F92" s="133">
        <v>1712340</v>
      </c>
      <c r="G92" s="133">
        <v>0</v>
      </c>
      <c r="H92" s="133">
        <v>1712340</v>
      </c>
    </row>
    <row r="93" spans="1:8">
      <c r="A93" s="128" t="s">
        <v>870</v>
      </c>
      <c r="B93" s="128" t="s">
        <v>197</v>
      </c>
      <c r="C93" s="126" t="s">
        <v>871</v>
      </c>
      <c r="D93" s="127">
        <v>5990000</v>
      </c>
      <c r="E93" s="127">
        <v>0</v>
      </c>
      <c r="F93" s="127">
        <v>5990000</v>
      </c>
      <c r="G93" s="127">
        <v>0</v>
      </c>
      <c r="H93" s="127">
        <v>5990000</v>
      </c>
    </row>
    <row r="94" spans="1:8">
      <c r="A94" s="128" t="s">
        <v>872</v>
      </c>
      <c r="B94" s="128" t="s">
        <v>812</v>
      </c>
      <c r="C94" s="129" t="s">
        <v>873</v>
      </c>
      <c r="D94" s="137">
        <v>5990000</v>
      </c>
      <c r="E94" s="137">
        <v>0</v>
      </c>
      <c r="F94" s="137">
        <v>5990000</v>
      </c>
      <c r="G94" s="137">
        <v>0</v>
      </c>
      <c r="H94" s="137">
        <v>5990000</v>
      </c>
    </row>
    <row r="95" spans="1:8">
      <c r="A95" s="128" t="s">
        <v>780</v>
      </c>
      <c r="B95" s="128" t="s">
        <v>179</v>
      </c>
      <c r="C95" s="126" t="s">
        <v>874</v>
      </c>
      <c r="D95" s="127">
        <v>918000</v>
      </c>
      <c r="E95" s="127">
        <v>0</v>
      </c>
      <c r="F95" s="127">
        <v>918000</v>
      </c>
      <c r="G95" s="127">
        <v>0</v>
      </c>
      <c r="H95" s="127">
        <v>918000</v>
      </c>
    </row>
    <row r="96" spans="1:8">
      <c r="A96" s="128" t="s">
        <v>782</v>
      </c>
      <c r="B96" s="128" t="s">
        <v>179</v>
      </c>
      <c r="C96" s="129" t="s">
        <v>875</v>
      </c>
      <c r="D96" s="137">
        <v>918000</v>
      </c>
      <c r="E96" s="137">
        <v>0</v>
      </c>
      <c r="F96" s="137">
        <v>918000</v>
      </c>
      <c r="G96" s="137">
        <v>0</v>
      </c>
      <c r="H96" s="137">
        <v>918000</v>
      </c>
    </row>
    <row r="97" spans="1:8">
      <c r="A97" s="128" t="s">
        <v>784</v>
      </c>
      <c r="B97" s="128" t="s">
        <v>179</v>
      </c>
      <c r="C97" s="126" t="s">
        <v>179</v>
      </c>
      <c r="D97" s="127"/>
      <c r="E97" s="127"/>
      <c r="F97" s="127"/>
      <c r="G97" s="127"/>
      <c r="H97" s="127"/>
    </row>
    <row r="98" spans="1:8">
      <c r="A98" s="128" t="s">
        <v>176</v>
      </c>
      <c r="B98" s="128" t="s">
        <v>179</v>
      </c>
      <c r="C98" s="129" t="s">
        <v>179</v>
      </c>
      <c r="D98" s="137"/>
      <c r="E98" s="137"/>
      <c r="F98" s="137"/>
      <c r="G98" s="137"/>
      <c r="H98" s="137"/>
    </row>
    <row r="99" spans="1:8">
      <c r="A99" s="128" t="s">
        <v>197</v>
      </c>
      <c r="B99" s="131" t="s">
        <v>179</v>
      </c>
      <c r="C99" s="147" t="s">
        <v>876</v>
      </c>
      <c r="D99" s="133">
        <v>6908000</v>
      </c>
      <c r="E99" s="133">
        <v>0</v>
      </c>
      <c r="F99" s="133">
        <v>6908000</v>
      </c>
      <c r="G99" s="133">
        <v>0</v>
      </c>
      <c r="H99" s="133">
        <v>6908000</v>
      </c>
    </row>
    <row r="100" spans="1:8">
      <c r="A100" s="131"/>
      <c r="B100" s="263" t="s">
        <v>877</v>
      </c>
      <c r="C100" s="264"/>
      <c r="D100" s="133">
        <v>-5195660</v>
      </c>
      <c r="E100" s="133">
        <v>0</v>
      </c>
      <c r="F100" s="133">
        <v>-5195660</v>
      </c>
      <c r="G100" s="133">
        <v>0</v>
      </c>
      <c r="H100" s="133">
        <v>-5195660</v>
      </c>
    </row>
    <row r="101" spans="1:8">
      <c r="A101" s="125" t="s">
        <v>878</v>
      </c>
      <c r="B101" s="125" t="s">
        <v>176</v>
      </c>
      <c r="C101" s="126" t="s">
        <v>879</v>
      </c>
      <c r="D101" s="127">
        <v>4272245</v>
      </c>
      <c r="E101" s="127">
        <v>0</v>
      </c>
      <c r="F101" s="127">
        <v>4272245</v>
      </c>
      <c r="G101" s="127">
        <v>0</v>
      </c>
      <c r="H101" s="127">
        <v>4272245</v>
      </c>
    </row>
    <row r="102" spans="1:8">
      <c r="A102" s="128" t="s">
        <v>213</v>
      </c>
      <c r="B102" s="128" t="s">
        <v>776</v>
      </c>
      <c r="C102" s="129" t="s">
        <v>880</v>
      </c>
      <c r="D102" s="137">
        <v>4272245</v>
      </c>
      <c r="E102" s="137">
        <v>0</v>
      </c>
      <c r="F102" s="137">
        <v>4272245</v>
      </c>
      <c r="G102" s="137">
        <v>0</v>
      </c>
      <c r="H102" s="137">
        <v>4272245</v>
      </c>
    </row>
    <row r="103" spans="1:8">
      <c r="A103" s="128" t="s">
        <v>881</v>
      </c>
      <c r="B103" s="131" t="s">
        <v>179</v>
      </c>
      <c r="C103" s="147" t="s">
        <v>882</v>
      </c>
      <c r="D103" s="133">
        <v>4272245</v>
      </c>
      <c r="E103" s="133">
        <v>0</v>
      </c>
      <c r="F103" s="133">
        <v>4272245</v>
      </c>
      <c r="G103" s="133">
        <v>0</v>
      </c>
      <c r="H103" s="133">
        <v>4272245</v>
      </c>
    </row>
    <row r="104" spans="1:8">
      <c r="A104" s="128" t="s">
        <v>213</v>
      </c>
      <c r="B104" s="128" t="s">
        <v>197</v>
      </c>
      <c r="C104" s="126" t="s">
        <v>883</v>
      </c>
      <c r="D104" s="127">
        <v>1227148</v>
      </c>
      <c r="E104" s="127">
        <v>0</v>
      </c>
      <c r="F104" s="127">
        <v>1227148</v>
      </c>
      <c r="G104" s="127">
        <v>0</v>
      </c>
      <c r="H104" s="127">
        <v>1227148</v>
      </c>
    </row>
    <row r="105" spans="1:8">
      <c r="A105" s="128" t="s">
        <v>545</v>
      </c>
      <c r="B105" s="128" t="s">
        <v>812</v>
      </c>
      <c r="C105" s="129" t="s">
        <v>884</v>
      </c>
      <c r="D105" s="137">
        <v>1227148</v>
      </c>
      <c r="E105" s="137">
        <v>0</v>
      </c>
      <c r="F105" s="137">
        <v>1227148</v>
      </c>
      <c r="G105" s="137">
        <v>0</v>
      </c>
      <c r="H105" s="137">
        <v>1227148</v>
      </c>
    </row>
    <row r="106" spans="1:8">
      <c r="A106" s="128" t="s">
        <v>547</v>
      </c>
      <c r="B106" s="128" t="s">
        <v>179</v>
      </c>
      <c r="C106" s="126" t="s">
        <v>179</v>
      </c>
      <c r="D106" s="127"/>
      <c r="E106" s="127"/>
      <c r="F106" s="127"/>
      <c r="G106" s="127"/>
      <c r="H106" s="127"/>
    </row>
    <row r="107" spans="1:8">
      <c r="A107" s="128" t="s">
        <v>780</v>
      </c>
      <c r="B107" s="128" t="s">
        <v>179</v>
      </c>
      <c r="C107" s="135" t="s">
        <v>179</v>
      </c>
      <c r="D107" s="136"/>
      <c r="E107" s="136"/>
      <c r="F107" s="136"/>
      <c r="G107" s="136"/>
      <c r="H107" s="136"/>
    </row>
    <row r="108" spans="1:8">
      <c r="A108" s="128" t="s">
        <v>782</v>
      </c>
      <c r="B108" s="128" t="s">
        <v>179</v>
      </c>
      <c r="C108" s="135" t="s">
        <v>179</v>
      </c>
      <c r="D108" s="136"/>
      <c r="E108" s="136"/>
      <c r="F108" s="136"/>
      <c r="G108" s="136"/>
      <c r="H108" s="136"/>
    </row>
    <row r="109" spans="1:8">
      <c r="A109" s="128" t="s">
        <v>784</v>
      </c>
      <c r="B109" s="128" t="s">
        <v>179</v>
      </c>
      <c r="C109" s="135" t="s">
        <v>179</v>
      </c>
      <c r="D109" s="136"/>
      <c r="E109" s="136"/>
      <c r="F109" s="136"/>
      <c r="G109" s="136"/>
      <c r="H109" s="136"/>
    </row>
    <row r="110" spans="1:8">
      <c r="A110" s="128" t="s">
        <v>176</v>
      </c>
      <c r="B110" s="128" t="s">
        <v>179</v>
      </c>
      <c r="C110" s="129" t="s">
        <v>179</v>
      </c>
      <c r="D110" s="137"/>
      <c r="E110" s="137"/>
      <c r="F110" s="137"/>
      <c r="G110" s="137"/>
      <c r="H110" s="137"/>
    </row>
    <row r="111" spans="1:8">
      <c r="A111" s="128" t="s">
        <v>197</v>
      </c>
      <c r="B111" s="131" t="s">
        <v>179</v>
      </c>
      <c r="C111" s="147" t="s">
        <v>885</v>
      </c>
      <c r="D111" s="133">
        <v>1227148</v>
      </c>
      <c r="E111" s="133">
        <v>0</v>
      </c>
      <c r="F111" s="133">
        <v>1227148</v>
      </c>
      <c r="G111" s="133">
        <v>0</v>
      </c>
      <c r="H111" s="133">
        <v>1227148</v>
      </c>
    </row>
    <row r="112" spans="1:8">
      <c r="A112" s="131"/>
      <c r="B112" s="263" t="s">
        <v>886</v>
      </c>
      <c r="C112" s="264"/>
      <c r="D112" s="133">
        <v>3045097</v>
      </c>
      <c r="E112" s="133">
        <v>0</v>
      </c>
      <c r="F112" s="133">
        <v>3045097</v>
      </c>
      <c r="G112" s="133">
        <v>0</v>
      </c>
      <c r="H112" s="133">
        <v>3045097</v>
      </c>
    </row>
    <row r="113" spans="1:8">
      <c r="A113" s="260" t="s">
        <v>887</v>
      </c>
      <c r="B113" s="261"/>
      <c r="C113" s="262"/>
      <c r="D113" s="139">
        <v>0</v>
      </c>
      <c r="E113" s="139">
        <v>0</v>
      </c>
      <c r="F113" s="139">
        <v>0</v>
      </c>
      <c r="G113" s="139">
        <v>0</v>
      </c>
      <c r="H113" s="139">
        <v>0</v>
      </c>
    </row>
    <row r="114" spans="1:8">
      <c r="A114" s="260" t="s">
        <v>888</v>
      </c>
      <c r="B114" s="261"/>
      <c r="C114" s="262"/>
      <c r="D114" s="139">
        <v>-12845566</v>
      </c>
      <c r="E114" s="139">
        <v>3376743</v>
      </c>
      <c r="F114" s="139">
        <v>-9468823</v>
      </c>
      <c r="G114" s="139">
        <v>0</v>
      </c>
      <c r="H114" s="139">
        <v>-9468823</v>
      </c>
    </row>
    <row r="115" spans="1:8">
      <c r="A115" s="261" t="s">
        <v>179</v>
      </c>
      <c r="B115" s="261"/>
      <c r="C115" s="261"/>
      <c r="D115" s="213"/>
      <c r="E115" s="213"/>
      <c r="F115" s="213"/>
      <c r="G115" s="213"/>
      <c r="H115" s="213"/>
    </row>
    <row r="116" spans="1:8">
      <c r="A116" s="260" t="s">
        <v>889</v>
      </c>
      <c r="B116" s="261"/>
      <c r="C116" s="262"/>
      <c r="D116" s="139">
        <v>480875574</v>
      </c>
      <c r="E116" s="139">
        <v>37934682</v>
      </c>
      <c r="F116" s="139">
        <v>518810256</v>
      </c>
      <c r="G116" s="139">
        <v>0</v>
      </c>
      <c r="H116" s="139">
        <v>518810256</v>
      </c>
    </row>
    <row r="117" spans="1:8">
      <c r="A117" s="260" t="s">
        <v>890</v>
      </c>
      <c r="B117" s="261"/>
      <c r="C117" s="262"/>
      <c r="D117" s="139">
        <v>468030008</v>
      </c>
      <c r="E117" s="139">
        <v>41311425</v>
      </c>
      <c r="F117" s="139">
        <v>509341433</v>
      </c>
      <c r="G117" s="139">
        <v>0</v>
      </c>
      <c r="H117" s="139">
        <v>509341433</v>
      </c>
    </row>
  </sheetData>
  <sheetProtection password="EE56" sheet="1" formatCells="0" formatColumns="0" formatRows="0" insertColumns="0" insertRows="0" insertHyperlinks="0" deleteColumns="0" deleteRows="0" sort="0" autoFilter="0" pivotTables="0"/>
  <mergeCells count="8">
    <mergeCell ref="A116:C116"/>
    <mergeCell ref="A117:C117"/>
    <mergeCell ref="B89:C89"/>
    <mergeCell ref="B100:C100"/>
    <mergeCell ref="B112:C112"/>
    <mergeCell ref="A113:C113"/>
    <mergeCell ref="A114:C114"/>
    <mergeCell ref="A115:C115"/>
  </mergeCells>
  <phoneticPr fontId="4"/>
  <pageMargins left="0.58333333333333337" right="0.30555555555555558" top="0.75" bottom="0.75" header="0" footer="0"/>
  <pageSetup paperSize="8" orientation="landscape" verticalDpi="0" r:id="rId1"/>
  <headerFooter>
    <oddFooter>&amp;C&amp;"ＭＳ Ｐ明朝"&amp;10&amp;P頁</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
  <sheetViews>
    <sheetView showGridLines="0" zoomScaleNormal="100" workbookViewId="0"/>
  </sheetViews>
  <sheetFormatPr defaultRowHeight="13.5"/>
  <cols>
    <col min="1" max="2" width="2.625" style="120" customWidth="1"/>
    <col min="3" max="3" width="50.625" style="120" customWidth="1"/>
    <col min="4" max="6" width="15.625" style="120" customWidth="1"/>
    <col min="7" max="7" width="10" style="120" customWidth="1"/>
    <col min="8" max="8" width="25.625" style="120" customWidth="1"/>
    <col min="9" max="16384" width="9" style="120"/>
  </cols>
  <sheetData>
    <row r="1" spans="1:8" ht="61.7" customHeight="1"/>
    <row r="2" spans="1:8" ht="23.25" customHeight="1"/>
    <row r="3" spans="1:8" ht="10.5" customHeight="1"/>
    <row r="4" spans="1:8">
      <c r="A4" s="190"/>
      <c r="B4" s="153" t="s">
        <v>173</v>
      </c>
      <c r="C4" s="164"/>
      <c r="D4" s="163" t="s">
        <v>770</v>
      </c>
      <c r="E4" s="163" t="s">
        <v>771</v>
      </c>
      <c r="F4" s="163" t="s">
        <v>772</v>
      </c>
      <c r="G4" s="163" t="s">
        <v>773</v>
      </c>
      <c r="H4" s="163" t="s">
        <v>774</v>
      </c>
    </row>
    <row r="5" spans="1:8">
      <c r="A5" s="191" t="s">
        <v>538</v>
      </c>
      <c r="B5" s="191" t="s">
        <v>176</v>
      </c>
      <c r="C5" s="166" t="s">
        <v>177</v>
      </c>
      <c r="D5" s="192">
        <v>76405334</v>
      </c>
      <c r="E5" s="192">
        <v>0</v>
      </c>
      <c r="F5" s="192">
        <v>76405334</v>
      </c>
      <c r="G5" s="193"/>
      <c r="H5" s="194"/>
    </row>
    <row r="6" spans="1:8">
      <c r="A6" s="195" t="s">
        <v>539</v>
      </c>
      <c r="B6" s="195" t="s">
        <v>178</v>
      </c>
      <c r="C6" s="168" t="s">
        <v>542</v>
      </c>
      <c r="D6" s="196">
        <v>1403657</v>
      </c>
      <c r="E6" s="196">
        <v>0</v>
      </c>
      <c r="F6" s="196">
        <v>1403657</v>
      </c>
      <c r="G6" s="197"/>
      <c r="H6" s="198"/>
    </row>
    <row r="7" spans="1:8">
      <c r="A7" s="195" t="s">
        <v>541</v>
      </c>
      <c r="B7" s="195" t="s">
        <v>179</v>
      </c>
      <c r="C7" s="168" t="s">
        <v>544</v>
      </c>
      <c r="D7" s="196">
        <v>47403788</v>
      </c>
      <c r="E7" s="196">
        <v>0</v>
      </c>
      <c r="F7" s="196">
        <v>47403788</v>
      </c>
      <c r="G7" s="197"/>
      <c r="H7" s="198"/>
    </row>
    <row r="8" spans="1:8">
      <c r="A8" s="195" t="s">
        <v>543</v>
      </c>
      <c r="B8" s="195" t="s">
        <v>179</v>
      </c>
      <c r="C8" s="168" t="s">
        <v>546</v>
      </c>
      <c r="D8" s="196">
        <v>18196497</v>
      </c>
      <c r="E8" s="196">
        <v>0</v>
      </c>
      <c r="F8" s="196">
        <v>18196497</v>
      </c>
      <c r="G8" s="197"/>
      <c r="H8" s="198"/>
    </row>
    <row r="9" spans="1:8">
      <c r="A9" s="195" t="s">
        <v>545</v>
      </c>
      <c r="B9" s="195" t="s">
        <v>179</v>
      </c>
      <c r="C9" s="170" t="s">
        <v>550</v>
      </c>
      <c r="D9" s="199">
        <v>9401392</v>
      </c>
      <c r="E9" s="199">
        <v>0</v>
      </c>
      <c r="F9" s="199">
        <v>9401392</v>
      </c>
      <c r="G9" s="200"/>
      <c r="H9" s="201"/>
    </row>
    <row r="10" spans="1:8">
      <c r="A10" s="195" t="s">
        <v>547</v>
      </c>
      <c r="B10" s="195" t="s">
        <v>179</v>
      </c>
      <c r="C10" s="166" t="s">
        <v>554</v>
      </c>
      <c r="D10" s="192">
        <v>119606804</v>
      </c>
      <c r="E10" s="192">
        <v>0</v>
      </c>
      <c r="F10" s="192">
        <v>119606804</v>
      </c>
      <c r="G10" s="193"/>
      <c r="H10" s="194"/>
    </row>
    <row r="11" spans="1:8">
      <c r="A11" s="195" t="s">
        <v>549</v>
      </c>
      <c r="B11" s="195" t="s">
        <v>179</v>
      </c>
      <c r="C11" s="168" t="s">
        <v>555</v>
      </c>
      <c r="D11" s="196">
        <v>103304610</v>
      </c>
      <c r="E11" s="196">
        <v>0</v>
      </c>
      <c r="F11" s="196">
        <v>103304610</v>
      </c>
      <c r="G11" s="197"/>
      <c r="H11" s="198"/>
    </row>
    <row r="12" spans="1:8">
      <c r="A12" s="195" t="s">
        <v>551</v>
      </c>
      <c r="B12" s="195" t="s">
        <v>179</v>
      </c>
      <c r="C12" s="168" t="s">
        <v>570</v>
      </c>
      <c r="D12" s="196">
        <v>8453735</v>
      </c>
      <c r="E12" s="196">
        <v>0</v>
      </c>
      <c r="F12" s="196">
        <v>8453735</v>
      </c>
      <c r="G12" s="197"/>
      <c r="H12" s="198"/>
    </row>
    <row r="13" spans="1:8">
      <c r="A13" s="195" t="s">
        <v>213</v>
      </c>
      <c r="B13" s="195" t="s">
        <v>179</v>
      </c>
      <c r="C13" s="168" t="s">
        <v>574</v>
      </c>
      <c r="D13" s="196">
        <v>6694091</v>
      </c>
      <c r="E13" s="196">
        <v>0</v>
      </c>
      <c r="F13" s="196">
        <v>6694091</v>
      </c>
      <c r="G13" s="197"/>
      <c r="H13" s="198"/>
    </row>
    <row r="14" spans="1:8">
      <c r="A14" s="195" t="s">
        <v>215</v>
      </c>
      <c r="B14" s="195" t="s">
        <v>179</v>
      </c>
      <c r="C14" s="170" t="s">
        <v>579</v>
      </c>
      <c r="D14" s="199">
        <v>1154368</v>
      </c>
      <c r="E14" s="199">
        <v>0</v>
      </c>
      <c r="F14" s="199">
        <v>1154368</v>
      </c>
      <c r="G14" s="200"/>
      <c r="H14" s="201"/>
    </row>
    <row r="15" spans="1:8">
      <c r="A15" s="195" t="s">
        <v>179</v>
      </c>
      <c r="B15" s="195" t="s">
        <v>179</v>
      </c>
      <c r="C15" s="166" t="s">
        <v>584</v>
      </c>
      <c r="D15" s="192">
        <v>156500</v>
      </c>
      <c r="E15" s="192">
        <v>0</v>
      </c>
      <c r="F15" s="192">
        <v>156500</v>
      </c>
      <c r="G15" s="193"/>
      <c r="H15" s="194"/>
    </row>
    <row r="16" spans="1:8">
      <c r="A16" s="195" t="s">
        <v>179</v>
      </c>
      <c r="B16" s="195" t="s">
        <v>179</v>
      </c>
      <c r="C16" s="170" t="s">
        <v>585</v>
      </c>
      <c r="D16" s="199">
        <v>156500</v>
      </c>
      <c r="E16" s="199">
        <v>0</v>
      </c>
      <c r="F16" s="199">
        <v>156500</v>
      </c>
      <c r="G16" s="200"/>
      <c r="H16" s="201"/>
    </row>
    <row r="17" spans="1:8">
      <c r="A17" s="195" t="s">
        <v>179</v>
      </c>
      <c r="B17" s="202" t="s">
        <v>179</v>
      </c>
      <c r="C17" s="203" t="s">
        <v>587</v>
      </c>
      <c r="D17" s="204">
        <v>196168638</v>
      </c>
      <c r="E17" s="204">
        <v>0</v>
      </c>
      <c r="F17" s="204">
        <v>196168638</v>
      </c>
      <c r="G17" s="205"/>
      <c r="H17" s="206"/>
    </row>
    <row r="18" spans="1:8">
      <c r="A18" s="195" t="s">
        <v>179</v>
      </c>
      <c r="B18" s="195" t="s">
        <v>181</v>
      </c>
      <c r="C18" s="166" t="s">
        <v>588</v>
      </c>
      <c r="D18" s="192">
        <v>84567624</v>
      </c>
      <c r="E18" s="192">
        <v>0</v>
      </c>
      <c r="F18" s="192">
        <v>84567624</v>
      </c>
      <c r="G18" s="193"/>
      <c r="H18" s="194"/>
    </row>
    <row r="19" spans="1:8">
      <c r="A19" s="195" t="s">
        <v>179</v>
      </c>
      <c r="B19" s="195" t="s">
        <v>183</v>
      </c>
      <c r="C19" s="168" t="s">
        <v>590</v>
      </c>
      <c r="D19" s="196">
        <v>53516873</v>
      </c>
      <c r="E19" s="196">
        <v>0</v>
      </c>
      <c r="F19" s="196">
        <v>53516873</v>
      </c>
      <c r="G19" s="197"/>
      <c r="H19" s="198"/>
    </row>
    <row r="20" spans="1:8">
      <c r="A20" s="195" t="s">
        <v>179</v>
      </c>
      <c r="B20" s="195" t="s">
        <v>179</v>
      </c>
      <c r="C20" s="168" t="s">
        <v>593</v>
      </c>
      <c r="D20" s="196">
        <v>18530000</v>
      </c>
      <c r="E20" s="196">
        <v>0</v>
      </c>
      <c r="F20" s="196">
        <v>18530000</v>
      </c>
      <c r="G20" s="197"/>
      <c r="H20" s="198"/>
    </row>
    <row r="21" spans="1:8">
      <c r="A21" s="195" t="s">
        <v>179</v>
      </c>
      <c r="B21" s="195" t="s">
        <v>179</v>
      </c>
      <c r="C21" s="168" t="s">
        <v>595</v>
      </c>
      <c r="D21" s="196">
        <v>240000</v>
      </c>
      <c r="E21" s="196">
        <v>0</v>
      </c>
      <c r="F21" s="196">
        <v>240000</v>
      </c>
      <c r="G21" s="197"/>
      <c r="H21" s="198"/>
    </row>
    <row r="22" spans="1:8">
      <c r="A22" s="195" t="s">
        <v>179</v>
      </c>
      <c r="B22" s="195" t="s">
        <v>179</v>
      </c>
      <c r="C22" s="168" t="s">
        <v>597</v>
      </c>
      <c r="D22" s="196">
        <v>2915838</v>
      </c>
      <c r="E22" s="196">
        <v>0</v>
      </c>
      <c r="F22" s="196">
        <v>2915838</v>
      </c>
      <c r="G22" s="197"/>
      <c r="H22" s="198"/>
    </row>
    <row r="23" spans="1:8">
      <c r="A23" s="195" t="s">
        <v>179</v>
      </c>
      <c r="B23" s="195" t="s">
        <v>179</v>
      </c>
      <c r="C23" s="170" t="s">
        <v>598</v>
      </c>
      <c r="D23" s="199">
        <v>9364913</v>
      </c>
      <c r="E23" s="199">
        <v>0</v>
      </c>
      <c r="F23" s="199">
        <v>9364913</v>
      </c>
      <c r="G23" s="200"/>
      <c r="H23" s="201"/>
    </row>
    <row r="24" spans="1:8">
      <c r="A24" s="195" t="s">
        <v>179</v>
      </c>
      <c r="B24" s="195" t="s">
        <v>179</v>
      </c>
      <c r="C24" s="166" t="s">
        <v>599</v>
      </c>
      <c r="D24" s="192">
        <v>31913042</v>
      </c>
      <c r="E24" s="192">
        <v>0</v>
      </c>
      <c r="F24" s="192">
        <v>31913042</v>
      </c>
      <c r="G24" s="193"/>
      <c r="H24" s="194"/>
    </row>
    <row r="25" spans="1:8">
      <c r="A25" s="195" t="s">
        <v>179</v>
      </c>
      <c r="B25" s="195" t="s">
        <v>179</v>
      </c>
      <c r="C25" s="168" t="s">
        <v>600</v>
      </c>
      <c r="D25" s="196">
        <v>15254352</v>
      </c>
      <c r="E25" s="196">
        <v>0</v>
      </c>
      <c r="F25" s="196">
        <v>15254352</v>
      </c>
      <c r="G25" s="197"/>
      <c r="H25" s="198"/>
    </row>
    <row r="26" spans="1:8">
      <c r="A26" s="195" t="s">
        <v>179</v>
      </c>
      <c r="B26" s="195" t="s">
        <v>179</v>
      </c>
      <c r="C26" s="168" t="s">
        <v>604</v>
      </c>
      <c r="D26" s="196">
        <v>747396</v>
      </c>
      <c r="E26" s="196">
        <v>0</v>
      </c>
      <c r="F26" s="196">
        <v>747396</v>
      </c>
      <c r="G26" s="197"/>
      <c r="H26" s="198"/>
    </row>
    <row r="27" spans="1:8">
      <c r="A27" s="195" t="s">
        <v>179</v>
      </c>
      <c r="B27" s="195" t="s">
        <v>179</v>
      </c>
      <c r="C27" s="168" t="s">
        <v>606</v>
      </c>
      <c r="D27" s="196">
        <v>353278</v>
      </c>
      <c r="E27" s="196">
        <v>0</v>
      </c>
      <c r="F27" s="196">
        <v>353278</v>
      </c>
      <c r="G27" s="197"/>
      <c r="H27" s="198"/>
    </row>
    <row r="28" spans="1:8">
      <c r="A28" s="195" t="s">
        <v>179</v>
      </c>
      <c r="B28" s="195" t="s">
        <v>179</v>
      </c>
      <c r="C28" s="168" t="s">
        <v>607</v>
      </c>
      <c r="D28" s="196">
        <v>2926703</v>
      </c>
      <c r="E28" s="196">
        <v>0</v>
      </c>
      <c r="F28" s="196">
        <v>2926703</v>
      </c>
      <c r="G28" s="197"/>
      <c r="H28" s="198"/>
    </row>
    <row r="29" spans="1:8">
      <c r="A29" s="195" t="s">
        <v>179</v>
      </c>
      <c r="B29" s="195" t="s">
        <v>179</v>
      </c>
      <c r="C29" s="168" t="s">
        <v>608</v>
      </c>
      <c r="D29" s="196">
        <v>422594</v>
      </c>
      <c r="E29" s="196">
        <v>0</v>
      </c>
      <c r="F29" s="196">
        <v>422594</v>
      </c>
      <c r="G29" s="197"/>
      <c r="H29" s="198"/>
    </row>
    <row r="30" spans="1:8">
      <c r="A30" s="195" t="s">
        <v>179</v>
      </c>
      <c r="B30" s="195" t="s">
        <v>179</v>
      </c>
      <c r="C30" s="168" t="s">
        <v>611</v>
      </c>
      <c r="D30" s="196">
        <v>9811246</v>
      </c>
      <c r="E30" s="196">
        <v>0</v>
      </c>
      <c r="F30" s="196">
        <v>9811246</v>
      </c>
      <c r="G30" s="197"/>
      <c r="H30" s="198"/>
    </row>
    <row r="31" spans="1:8">
      <c r="A31" s="195" t="s">
        <v>179</v>
      </c>
      <c r="B31" s="195" t="s">
        <v>179</v>
      </c>
      <c r="C31" s="168" t="s">
        <v>612</v>
      </c>
      <c r="D31" s="196">
        <v>1125543</v>
      </c>
      <c r="E31" s="196">
        <v>0</v>
      </c>
      <c r="F31" s="196">
        <v>1125543</v>
      </c>
      <c r="G31" s="197"/>
      <c r="H31" s="198"/>
    </row>
    <row r="32" spans="1:8">
      <c r="A32" s="195" t="s">
        <v>179</v>
      </c>
      <c r="B32" s="195" t="s">
        <v>179</v>
      </c>
      <c r="C32" s="168" t="s">
        <v>613</v>
      </c>
      <c r="D32" s="196">
        <v>1248469</v>
      </c>
      <c r="E32" s="196">
        <v>0</v>
      </c>
      <c r="F32" s="196">
        <v>1248469</v>
      </c>
      <c r="G32" s="197"/>
      <c r="H32" s="198"/>
    </row>
    <row r="33" spans="1:8">
      <c r="A33" s="195" t="s">
        <v>179</v>
      </c>
      <c r="B33" s="195" t="s">
        <v>179</v>
      </c>
      <c r="C33" s="168" t="s">
        <v>616</v>
      </c>
      <c r="D33" s="196">
        <v>18493</v>
      </c>
      <c r="E33" s="196">
        <v>0</v>
      </c>
      <c r="F33" s="196">
        <v>18493</v>
      </c>
      <c r="G33" s="197"/>
      <c r="H33" s="198"/>
    </row>
    <row r="34" spans="1:8">
      <c r="A34" s="195" t="s">
        <v>179</v>
      </c>
      <c r="B34" s="195" t="s">
        <v>179</v>
      </c>
      <c r="C34" s="170" t="s">
        <v>620</v>
      </c>
      <c r="D34" s="199">
        <v>4968</v>
      </c>
      <c r="E34" s="199">
        <v>0</v>
      </c>
      <c r="F34" s="199">
        <v>4968</v>
      </c>
      <c r="G34" s="200"/>
      <c r="H34" s="201"/>
    </row>
    <row r="35" spans="1:8">
      <c r="A35" s="195" t="s">
        <v>179</v>
      </c>
      <c r="B35" s="195" t="s">
        <v>179</v>
      </c>
      <c r="C35" s="166" t="s">
        <v>622</v>
      </c>
      <c r="D35" s="192">
        <v>16911344</v>
      </c>
      <c r="E35" s="192">
        <v>0</v>
      </c>
      <c r="F35" s="192">
        <v>16911344</v>
      </c>
      <c r="G35" s="193"/>
      <c r="H35" s="194"/>
    </row>
    <row r="36" spans="1:8">
      <c r="A36" s="195" t="s">
        <v>179</v>
      </c>
      <c r="B36" s="195" t="s">
        <v>179</v>
      </c>
      <c r="C36" s="168" t="s">
        <v>623</v>
      </c>
      <c r="D36" s="196">
        <v>344636</v>
      </c>
      <c r="E36" s="196">
        <v>0</v>
      </c>
      <c r="F36" s="196">
        <v>344636</v>
      </c>
      <c r="G36" s="197"/>
      <c r="H36" s="198"/>
    </row>
    <row r="37" spans="1:8">
      <c r="A37" s="195" t="s">
        <v>179</v>
      </c>
      <c r="B37" s="195" t="s">
        <v>179</v>
      </c>
      <c r="C37" s="168" t="s">
        <v>625</v>
      </c>
      <c r="D37" s="196">
        <v>257984</v>
      </c>
      <c r="E37" s="196">
        <v>0</v>
      </c>
      <c r="F37" s="196">
        <v>257984</v>
      </c>
      <c r="G37" s="197"/>
      <c r="H37" s="198"/>
    </row>
    <row r="38" spans="1:8">
      <c r="A38" s="195" t="s">
        <v>179</v>
      </c>
      <c r="B38" s="195" t="s">
        <v>179</v>
      </c>
      <c r="C38" s="168" t="s">
        <v>626</v>
      </c>
      <c r="D38" s="196">
        <v>22000</v>
      </c>
      <c r="E38" s="196">
        <v>0</v>
      </c>
      <c r="F38" s="196">
        <v>22000</v>
      </c>
      <c r="G38" s="197"/>
      <c r="H38" s="198"/>
    </row>
    <row r="39" spans="1:8">
      <c r="A39" s="195" t="s">
        <v>179</v>
      </c>
      <c r="B39" s="195" t="s">
        <v>179</v>
      </c>
      <c r="C39" s="168" t="s">
        <v>627</v>
      </c>
      <c r="D39" s="196">
        <v>1391267</v>
      </c>
      <c r="E39" s="196">
        <v>0</v>
      </c>
      <c r="F39" s="196">
        <v>1391267</v>
      </c>
      <c r="G39" s="197"/>
      <c r="H39" s="198"/>
    </row>
    <row r="40" spans="1:8">
      <c r="A40" s="195" t="s">
        <v>179</v>
      </c>
      <c r="B40" s="195" t="s">
        <v>179</v>
      </c>
      <c r="C40" s="168" t="s">
        <v>629</v>
      </c>
      <c r="D40" s="196">
        <v>5973501</v>
      </c>
      <c r="E40" s="196">
        <v>0</v>
      </c>
      <c r="F40" s="196">
        <v>5973501</v>
      </c>
      <c r="G40" s="197"/>
      <c r="H40" s="198"/>
    </row>
    <row r="41" spans="1:8">
      <c r="A41" s="195" t="s">
        <v>179</v>
      </c>
      <c r="B41" s="195" t="s">
        <v>179</v>
      </c>
      <c r="C41" s="168" t="s">
        <v>630</v>
      </c>
      <c r="D41" s="196">
        <v>463765</v>
      </c>
      <c r="E41" s="196">
        <v>0</v>
      </c>
      <c r="F41" s="196">
        <v>463765</v>
      </c>
      <c r="G41" s="197"/>
      <c r="H41" s="198"/>
    </row>
    <row r="42" spans="1:8">
      <c r="A42" s="195" t="s">
        <v>179</v>
      </c>
      <c r="B42" s="195" t="s">
        <v>179</v>
      </c>
      <c r="C42" s="168" t="s">
        <v>631</v>
      </c>
      <c r="D42" s="196">
        <v>1244919</v>
      </c>
      <c r="E42" s="196">
        <v>0</v>
      </c>
      <c r="F42" s="196">
        <v>1244919</v>
      </c>
      <c r="G42" s="197"/>
      <c r="H42" s="198"/>
    </row>
    <row r="43" spans="1:8">
      <c r="A43" s="195" t="s">
        <v>179</v>
      </c>
      <c r="B43" s="195" t="s">
        <v>179</v>
      </c>
      <c r="C43" s="168" t="s">
        <v>633</v>
      </c>
      <c r="D43" s="196">
        <v>4327656</v>
      </c>
      <c r="E43" s="196">
        <v>0</v>
      </c>
      <c r="F43" s="196">
        <v>4327656</v>
      </c>
      <c r="G43" s="197"/>
      <c r="H43" s="198"/>
    </row>
    <row r="44" spans="1:8">
      <c r="A44" s="195" t="s">
        <v>179</v>
      </c>
      <c r="B44" s="195" t="s">
        <v>179</v>
      </c>
      <c r="C44" s="168" t="s">
        <v>634</v>
      </c>
      <c r="D44" s="196">
        <v>161037</v>
      </c>
      <c r="E44" s="196">
        <v>0</v>
      </c>
      <c r="F44" s="196">
        <v>161037</v>
      </c>
      <c r="G44" s="197"/>
      <c r="H44" s="198"/>
    </row>
    <row r="45" spans="1:8">
      <c r="A45" s="195" t="s">
        <v>179</v>
      </c>
      <c r="B45" s="195" t="s">
        <v>179</v>
      </c>
      <c r="C45" s="168" t="s">
        <v>614</v>
      </c>
      <c r="D45" s="196">
        <v>162898</v>
      </c>
      <c r="E45" s="196">
        <v>0</v>
      </c>
      <c r="F45" s="196">
        <v>162898</v>
      </c>
      <c r="G45" s="197"/>
      <c r="H45" s="198"/>
    </row>
    <row r="46" spans="1:8">
      <c r="A46" s="195" t="s">
        <v>179</v>
      </c>
      <c r="B46" s="195" t="s">
        <v>179</v>
      </c>
      <c r="C46" s="168" t="s">
        <v>615</v>
      </c>
      <c r="D46" s="196">
        <v>1408154</v>
      </c>
      <c r="E46" s="196">
        <v>0</v>
      </c>
      <c r="F46" s="196">
        <v>1408154</v>
      </c>
      <c r="G46" s="197"/>
      <c r="H46" s="198"/>
    </row>
    <row r="47" spans="1:8">
      <c r="A47" s="195" t="s">
        <v>179</v>
      </c>
      <c r="B47" s="195" t="s">
        <v>179</v>
      </c>
      <c r="C47" s="168" t="s">
        <v>636</v>
      </c>
      <c r="D47" s="196">
        <v>70150</v>
      </c>
      <c r="E47" s="196">
        <v>0</v>
      </c>
      <c r="F47" s="196">
        <v>70150</v>
      </c>
      <c r="G47" s="197"/>
      <c r="H47" s="198"/>
    </row>
    <row r="48" spans="1:8">
      <c r="A48" s="195" t="s">
        <v>179</v>
      </c>
      <c r="B48" s="195" t="s">
        <v>179</v>
      </c>
      <c r="C48" s="168" t="s">
        <v>620</v>
      </c>
      <c r="D48" s="196">
        <v>874824</v>
      </c>
      <c r="E48" s="196">
        <v>0</v>
      </c>
      <c r="F48" s="196">
        <v>874824</v>
      </c>
      <c r="G48" s="197"/>
      <c r="H48" s="198"/>
    </row>
    <row r="49" spans="1:8">
      <c r="A49" s="195" t="s">
        <v>179</v>
      </c>
      <c r="B49" s="195" t="s">
        <v>179</v>
      </c>
      <c r="C49" s="168" t="s">
        <v>641</v>
      </c>
      <c r="D49" s="196">
        <v>93532</v>
      </c>
      <c r="E49" s="196">
        <v>0</v>
      </c>
      <c r="F49" s="196">
        <v>93532</v>
      </c>
      <c r="G49" s="197"/>
      <c r="H49" s="198"/>
    </row>
    <row r="50" spans="1:8">
      <c r="A50" s="195" t="s">
        <v>179</v>
      </c>
      <c r="B50" s="195" t="s">
        <v>179</v>
      </c>
      <c r="C50" s="170" t="s">
        <v>642</v>
      </c>
      <c r="D50" s="199">
        <v>115021</v>
      </c>
      <c r="E50" s="199">
        <v>0</v>
      </c>
      <c r="F50" s="199">
        <v>115021</v>
      </c>
      <c r="G50" s="200"/>
      <c r="H50" s="201"/>
    </row>
    <row r="51" spans="1:8">
      <c r="A51" s="195" t="s">
        <v>179</v>
      </c>
      <c r="B51" s="195" t="s">
        <v>179</v>
      </c>
      <c r="C51" s="166" t="s">
        <v>643</v>
      </c>
      <c r="D51" s="192">
        <v>75259355</v>
      </c>
      <c r="E51" s="192">
        <v>0</v>
      </c>
      <c r="F51" s="192">
        <v>75259355</v>
      </c>
      <c r="G51" s="193"/>
      <c r="H51" s="194"/>
    </row>
    <row r="52" spans="1:8">
      <c r="A52" s="195" t="s">
        <v>179</v>
      </c>
      <c r="B52" s="195" t="s">
        <v>179</v>
      </c>
      <c r="C52" s="168" t="s">
        <v>644</v>
      </c>
      <c r="D52" s="196">
        <v>71271905</v>
      </c>
      <c r="E52" s="196">
        <v>0</v>
      </c>
      <c r="F52" s="196">
        <v>71271905</v>
      </c>
      <c r="G52" s="197"/>
      <c r="H52" s="198"/>
    </row>
    <row r="53" spans="1:8">
      <c r="A53" s="195" t="s">
        <v>179</v>
      </c>
      <c r="B53" s="195" t="s">
        <v>179</v>
      </c>
      <c r="C53" s="170" t="s">
        <v>649</v>
      </c>
      <c r="D53" s="199">
        <v>3987450</v>
      </c>
      <c r="E53" s="199">
        <v>0</v>
      </c>
      <c r="F53" s="199">
        <v>3987450</v>
      </c>
      <c r="G53" s="200"/>
      <c r="H53" s="201"/>
    </row>
    <row r="54" spans="1:8">
      <c r="A54" s="195" t="s">
        <v>179</v>
      </c>
      <c r="B54" s="195" t="s">
        <v>179</v>
      </c>
      <c r="C54" s="166" t="s">
        <v>651</v>
      </c>
      <c r="D54" s="192">
        <v>38016391</v>
      </c>
      <c r="E54" s="192">
        <v>0</v>
      </c>
      <c r="F54" s="192">
        <v>38016391</v>
      </c>
      <c r="G54" s="193"/>
      <c r="H54" s="194"/>
    </row>
    <row r="55" spans="1:8">
      <c r="A55" s="195" t="s">
        <v>179</v>
      </c>
      <c r="B55" s="195" t="s">
        <v>179</v>
      </c>
      <c r="C55" s="170" t="s">
        <v>652</v>
      </c>
      <c r="D55" s="199">
        <v>38016391</v>
      </c>
      <c r="E55" s="199">
        <v>0</v>
      </c>
      <c r="F55" s="199">
        <v>38016391</v>
      </c>
      <c r="G55" s="200"/>
      <c r="H55" s="201"/>
    </row>
    <row r="56" spans="1:8">
      <c r="A56" s="195" t="s">
        <v>179</v>
      </c>
      <c r="B56" s="202" t="s">
        <v>179</v>
      </c>
      <c r="C56" s="203" t="s">
        <v>658</v>
      </c>
      <c r="D56" s="204">
        <v>246667756</v>
      </c>
      <c r="E56" s="204">
        <v>0</v>
      </c>
      <c r="F56" s="204">
        <v>246667756</v>
      </c>
      <c r="G56" s="205"/>
      <c r="H56" s="206"/>
    </row>
    <row r="57" spans="1:8">
      <c r="A57" s="202" t="s">
        <v>179</v>
      </c>
      <c r="B57" s="250" t="s">
        <v>659</v>
      </c>
      <c r="C57" s="252"/>
      <c r="D57" s="204">
        <v>-50499118</v>
      </c>
      <c r="E57" s="204">
        <v>0</v>
      </c>
      <c r="F57" s="204">
        <v>-50499118</v>
      </c>
      <c r="G57" s="205"/>
      <c r="H57" s="206"/>
    </row>
    <row r="58" spans="1:8">
      <c r="A58" s="191" t="s">
        <v>538</v>
      </c>
      <c r="B58" s="191" t="s">
        <v>176</v>
      </c>
      <c r="C58" s="166" t="s">
        <v>660</v>
      </c>
      <c r="D58" s="192">
        <v>277500</v>
      </c>
      <c r="E58" s="192">
        <v>0</v>
      </c>
      <c r="F58" s="192">
        <v>277500</v>
      </c>
      <c r="G58" s="193"/>
      <c r="H58" s="194"/>
    </row>
    <row r="59" spans="1:8">
      <c r="A59" s="195" t="s">
        <v>539</v>
      </c>
      <c r="B59" s="195" t="s">
        <v>178</v>
      </c>
      <c r="C59" s="170" t="s">
        <v>661</v>
      </c>
      <c r="D59" s="199">
        <v>277500</v>
      </c>
      <c r="E59" s="199">
        <v>0</v>
      </c>
      <c r="F59" s="199">
        <v>277500</v>
      </c>
      <c r="G59" s="200"/>
      <c r="H59" s="201"/>
    </row>
    <row r="60" spans="1:8">
      <c r="A60" s="195" t="s">
        <v>541</v>
      </c>
      <c r="B60" s="195" t="s">
        <v>179</v>
      </c>
      <c r="C60" s="166" t="s">
        <v>662</v>
      </c>
      <c r="D60" s="192">
        <v>7442313</v>
      </c>
      <c r="E60" s="192">
        <v>0</v>
      </c>
      <c r="F60" s="192">
        <v>7442313</v>
      </c>
      <c r="G60" s="193"/>
      <c r="H60" s="194"/>
    </row>
    <row r="61" spans="1:8">
      <c r="A61" s="195" t="s">
        <v>543</v>
      </c>
      <c r="B61" s="195" t="s">
        <v>179</v>
      </c>
      <c r="C61" s="170" t="s">
        <v>663</v>
      </c>
      <c r="D61" s="199">
        <v>7442313</v>
      </c>
      <c r="E61" s="199">
        <v>0</v>
      </c>
      <c r="F61" s="199">
        <v>7442313</v>
      </c>
      <c r="G61" s="200"/>
      <c r="H61" s="201"/>
    </row>
    <row r="62" spans="1:8">
      <c r="A62" s="195" t="s">
        <v>545</v>
      </c>
      <c r="B62" s="195" t="s">
        <v>179</v>
      </c>
      <c r="C62" s="166" t="s">
        <v>673</v>
      </c>
      <c r="D62" s="192">
        <v>451851</v>
      </c>
      <c r="E62" s="192">
        <v>0</v>
      </c>
      <c r="F62" s="192">
        <v>451851</v>
      </c>
      <c r="G62" s="193"/>
      <c r="H62" s="194"/>
    </row>
    <row r="63" spans="1:8">
      <c r="A63" s="195" t="s">
        <v>547</v>
      </c>
      <c r="B63" s="195" t="s">
        <v>179</v>
      </c>
      <c r="C63" s="168" t="s">
        <v>674</v>
      </c>
      <c r="D63" s="196">
        <v>50000</v>
      </c>
      <c r="E63" s="196">
        <v>0</v>
      </c>
      <c r="F63" s="196">
        <v>50000</v>
      </c>
      <c r="G63" s="197"/>
      <c r="H63" s="198"/>
    </row>
    <row r="64" spans="1:8">
      <c r="A64" s="195" t="s">
        <v>666</v>
      </c>
      <c r="B64" s="195" t="s">
        <v>179</v>
      </c>
      <c r="C64" s="168" t="s">
        <v>675</v>
      </c>
      <c r="D64" s="196">
        <v>96590</v>
      </c>
      <c r="E64" s="196">
        <v>0</v>
      </c>
      <c r="F64" s="196">
        <v>96590</v>
      </c>
      <c r="G64" s="197"/>
      <c r="H64" s="198"/>
    </row>
    <row r="65" spans="1:8">
      <c r="A65" s="195" t="s">
        <v>549</v>
      </c>
      <c r="B65" s="195" t="s">
        <v>179</v>
      </c>
      <c r="C65" s="170" t="s">
        <v>677</v>
      </c>
      <c r="D65" s="199">
        <v>305261</v>
      </c>
      <c r="E65" s="199">
        <v>0</v>
      </c>
      <c r="F65" s="199">
        <v>305261</v>
      </c>
      <c r="G65" s="200"/>
      <c r="H65" s="201"/>
    </row>
    <row r="66" spans="1:8">
      <c r="A66" s="195" t="s">
        <v>551</v>
      </c>
      <c r="B66" s="202" t="s">
        <v>179</v>
      </c>
      <c r="C66" s="203" t="s">
        <v>678</v>
      </c>
      <c r="D66" s="204">
        <v>8171664</v>
      </c>
      <c r="E66" s="204">
        <v>0</v>
      </c>
      <c r="F66" s="204">
        <v>8171664</v>
      </c>
      <c r="G66" s="205"/>
      <c r="H66" s="206"/>
    </row>
    <row r="67" spans="1:8">
      <c r="A67" s="195" t="s">
        <v>213</v>
      </c>
      <c r="B67" s="195" t="s">
        <v>181</v>
      </c>
      <c r="C67" s="166" t="s">
        <v>679</v>
      </c>
      <c r="D67" s="192">
        <v>277500</v>
      </c>
      <c r="E67" s="192">
        <v>0</v>
      </c>
      <c r="F67" s="192">
        <v>277500</v>
      </c>
      <c r="G67" s="193"/>
      <c r="H67" s="194"/>
    </row>
    <row r="68" spans="1:8">
      <c r="A68" s="195" t="s">
        <v>215</v>
      </c>
      <c r="B68" s="195" t="s">
        <v>183</v>
      </c>
      <c r="C68" s="170" t="s">
        <v>680</v>
      </c>
      <c r="D68" s="199">
        <v>277500</v>
      </c>
      <c r="E68" s="199">
        <v>0</v>
      </c>
      <c r="F68" s="199">
        <v>277500</v>
      </c>
      <c r="G68" s="200"/>
      <c r="H68" s="201"/>
    </row>
    <row r="69" spans="1:8">
      <c r="A69" s="195" t="s">
        <v>179</v>
      </c>
      <c r="B69" s="195" t="s">
        <v>179</v>
      </c>
      <c r="C69" s="166" t="s">
        <v>689</v>
      </c>
      <c r="D69" s="192">
        <v>-20980</v>
      </c>
      <c r="E69" s="192">
        <v>0</v>
      </c>
      <c r="F69" s="192">
        <v>-20980</v>
      </c>
      <c r="G69" s="193"/>
      <c r="H69" s="194"/>
    </row>
    <row r="70" spans="1:8">
      <c r="A70" s="195" t="s">
        <v>179</v>
      </c>
      <c r="B70" s="195" t="s">
        <v>179</v>
      </c>
      <c r="C70" s="170" t="s">
        <v>690</v>
      </c>
      <c r="D70" s="199">
        <v>-20980</v>
      </c>
      <c r="E70" s="199">
        <v>0</v>
      </c>
      <c r="F70" s="199">
        <v>-20980</v>
      </c>
      <c r="G70" s="200"/>
      <c r="H70" s="201"/>
    </row>
    <row r="71" spans="1:8">
      <c r="A71" s="195" t="s">
        <v>179</v>
      </c>
      <c r="B71" s="202" t="s">
        <v>179</v>
      </c>
      <c r="C71" s="203" t="s">
        <v>693</v>
      </c>
      <c r="D71" s="204">
        <v>256520</v>
      </c>
      <c r="E71" s="204">
        <v>0</v>
      </c>
      <c r="F71" s="204">
        <v>256520</v>
      </c>
      <c r="G71" s="205"/>
      <c r="H71" s="206"/>
    </row>
    <row r="72" spans="1:8">
      <c r="A72" s="202" t="s">
        <v>179</v>
      </c>
      <c r="B72" s="250" t="s">
        <v>694</v>
      </c>
      <c r="C72" s="252"/>
      <c r="D72" s="204">
        <v>7915144</v>
      </c>
      <c r="E72" s="204">
        <v>0</v>
      </c>
      <c r="F72" s="204">
        <v>7915144</v>
      </c>
      <c r="G72" s="205"/>
      <c r="H72" s="206"/>
    </row>
    <row r="73" spans="1:8">
      <c r="A73" s="253" t="s">
        <v>695</v>
      </c>
      <c r="B73" s="249"/>
      <c r="C73" s="254"/>
      <c r="D73" s="210">
        <v>-42583974</v>
      </c>
      <c r="E73" s="210">
        <v>0</v>
      </c>
      <c r="F73" s="210">
        <v>-42583974</v>
      </c>
      <c r="G73" s="211"/>
      <c r="H73" s="212"/>
    </row>
    <row r="74" spans="1:8">
      <c r="A74" s="191" t="s">
        <v>696</v>
      </c>
      <c r="B74" s="191" t="s">
        <v>176</v>
      </c>
      <c r="C74" s="166" t="s">
        <v>697</v>
      </c>
      <c r="D74" s="192">
        <v>1712340</v>
      </c>
      <c r="E74" s="192">
        <v>0</v>
      </c>
      <c r="F74" s="192">
        <v>1712340</v>
      </c>
      <c r="G74" s="193"/>
      <c r="H74" s="194"/>
    </row>
    <row r="75" spans="1:8">
      <c r="A75" s="195" t="s">
        <v>698</v>
      </c>
      <c r="B75" s="195" t="s">
        <v>178</v>
      </c>
      <c r="C75" s="170" t="s">
        <v>700</v>
      </c>
      <c r="D75" s="199">
        <v>1712340</v>
      </c>
      <c r="E75" s="199">
        <v>0</v>
      </c>
      <c r="F75" s="199">
        <v>1712340</v>
      </c>
      <c r="G75" s="200"/>
      <c r="H75" s="201"/>
    </row>
    <row r="76" spans="1:8">
      <c r="A76" s="195" t="s">
        <v>549</v>
      </c>
      <c r="B76" s="195" t="s">
        <v>179</v>
      </c>
      <c r="C76" s="166" t="s">
        <v>718</v>
      </c>
      <c r="D76" s="192">
        <v>10960525</v>
      </c>
      <c r="E76" s="192">
        <v>0</v>
      </c>
      <c r="F76" s="192">
        <v>10960525</v>
      </c>
      <c r="G76" s="193"/>
      <c r="H76" s="194"/>
    </row>
    <row r="77" spans="1:8">
      <c r="A77" s="195" t="s">
        <v>551</v>
      </c>
      <c r="B77" s="195" t="s">
        <v>179</v>
      </c>
      <c r="C77" s="170" t="s">
        <v>719</v>
      </c>
      <c r="D77" s="199">
        <v>10960525</v>
      </c>
      <c r="E77" s="199">
        <v>0</v>
      </c>
      <c r="F77" s="199">
        <v>10960525</v>
      </c>
      <c r="G77" s="200"/>
      <c r="H77" s="201"/>
    </row>
    <row r="78" spans="1:8">
      <c r="A78" s="195" t="s">
        <v>213</v>
      </c>
      <c r="B78" s="202" t="s">
        <v>179</v>
      </c>
      <c r="C78" s="203" t="s">
        <v>720</v>
      </c>
      <c r="D78" s="204">
        <v>12672865</v>
      </c>
      <c r="E78" s="204">
        <v>0</v>
      </c>
      <c r="F78" s="204">
        <v>12672865</v>
      </c>
      <c r="G78" s="205"/>
      <c r="H78" s="206"/>
    </row>
    <row r="79" spans="1:8">
      <c r="A79" s="195" t="s">
        <v>215</v>
      </c>
      <c r="B79" s="195" t="s">
        <v>181</v>
      </c>
      <c r="C79" s="166" t="s">
        <v>731</v>
      </c>
      <c r="D79" s="192">
        <v>-2302813</v>
      </c>
      <c r="E79" s="192">
        <v>0</v>
      </c>
      <c r="F79" s="192">
        <v>-2302813</v>
      </c>
      <c r="G79" s="193"/>
      <c r="H79" s="194"/>
    </row>
    <row r="80" spans="1:8">
      <c r="A80" s="195" t="s">
        <v>179</v>
      </c>
      <c r="B80" s="195" t="s">
        <v>183</v>
      </c>
      <c r="C80" s="170" t="s">
        <v>732</v>
      </c>
      <c r="D80" s="199">
        <v>-2302813</v>
      </c>
      <c r="E80" s="199">
        <v>0</v>
      </c>
      <c r="F80" s="199">
        <v>-2302813</v>
      </c>
      <c r="G80" s="200"/>
      <c r="H80" s="201"/>
    </row>
    <row r="81" spans="1:8">
      <c r="A81" s="195" t="s">
        <v>179</v>
      </c>
      <c r="B81" s="195" t="s">
        <v>179</v>
      </c>
      <c r="C81" s="165" t="s">
        <v>740</v>
      </c>
      <c r="D81" s="210">
        <v>6067331</v>
      </c>
      <c r="E81" s="210">
        <v>0</v>
      </c>
      <c r="F81" s="210">
        <v>6067331</v>
      </c>
      <c r="G81" s="211"/>
      <c r="H81" s="212"/>
    </row>
    <row r="82" spans="1:8">
      <c r="A82" s="195" t="s">
        <v>179</v>
      </c>
      <c r="B82" s="202" t="s">
        <v>179</v>
      </c>
      <c r="C82" s="203" t="s">
        <v>741</v>
      </c>
      <c r="D82" s="204">
        <v>3764518</v>
      </c>
      <c r="E82" s="204">
        <v>0</v>
      </c>
      <c r="F82" s="204">
        <v>3764518</v>
      </c>
      <c r="G82" s="205"/>
      <c r="H82" s="206"/>
    </row>
    <row r="83" spans="1:8">
      <c r="A83" s="202" t="s">
        <v>179</v>
      </c>
      <c r="B83" s="250" t="s">
        <v>742</v>
      </c>
      <c r="C83" s="252"/>
      <c r="D83" s="204">
        <v>8908347</v>
      </c>
      <c r="E83" s="204">
        <v>0</v>
      </c>
      <c r="F83" s="204">
        <v>8908347</v>
      </c>
      <c r="G83" s="205"/>
      <c r="H83" s="206"/>
    </row>
    <row r="84" spans="1:8">
      <c r="A84" s="253" t="s">
        <v>743</v>
      </c>
      <c r="B84" s="249"/>
      <c r="C84" s="254"/>
      <c r="D84" s="210">
        <v>-33675627</v>
      </c>
      <c r="E84" s="210">
        <v>0</v>
      </c>
      <c r="F84" s="210">
        <v>-33675627</v>
      </c>
      <c r="G84" s="211"/>
      <c r="H84" s="212"/>
    </row>
    <row r="85" spans="1:8">
      <c r="A85" s="191" t="s">
        <v>744</v>
      </c>
      <c r="B85" s="253" t="s">
        <v>745</v>
      </c>
      <c r="C85" s="254"/>
      <c r="D85" s="210">
        <v>770111051</v>
      </c>
      <c r="E85" s="210">
        <v>1059104124</v>
      </c>
      <c r="F85" s="210">
        <v>-288993073</v>
      </c>
      <c r="G85" s="211">
        <v>72.713440874109935</v>
      </c>
      <c r="H85" s="212"/>
    </row>
    <row r="86" spans="1:8">
      <c r="A86" s="195" t="s">
        <v>746</v>
      </c>
      <c r="B86" s="253" t="s">
        <v>747</v>
      </c>
      <c r="C86" s="254"/>
      <c r="D86" s="210">
        <v>736435424</v>
      </c>
      <c r="E86" s="210">
        <v>1059104124</v>
      </c>
      <c r="F86" s="210">
        <v>-322668700</v>
      </c>
      <c r="G86" s="211">
        <v>69.533807612668681</v>
      </c>
      <c r="H86" s="212"/>
    </row>
    <row r="87" spans="1:8">
      <c r="A87" s="195" t="s">
        <v>545</v>
      </c>
      <c r="B87" s="271" t="s">
        <v>748</v>
      </c>
      <c r="C87" s="272"/>
      <c r="D87" s="210">
        <v>0</v>
      </c>
      <c r="E87" s="210">
        <v>0</v>
      </c>
      <c r="F87" s="210">
        <v>0</v>
      </c>
      <c r="G87" s="211"/>
      <c r="H87" s="212"/>
    </row>
    <row r="88" spans="1:8">
      <c r="A88" s="195" t="s">
        <v>547</v>
      </c>
      <c r="B88" s="269" t="s">
        <v>749</v>
      </c>
      <c r="C88" s="270"/>
      <c r="D88" s="192">
        <v>0</v>
      </c>
      <c r="E88" s="192">
        <v>0</v>
      </c>
      <c r="F88" s="192">
        <v>0</v>
      </c>
      <c r="G88" s="193"/>
      <c r="H88" s="194"/>
    </row>
    <row r="89" spans="1:8">
      <c r="A89" s="195" t="s">
        <v>549</v>
      </c>
      <c r="B89" s="265" t="s">
        <v>750</v>
      </c>
      <c r="C89" s="266"/>
      <c r="D89" s="196">
        <v>0</v>
      </c>
      <c r="E89" s="196">
        <v>0</v>
      </c>
      <c r="F89" s="196">
        <v>0</v>
      </c>
      <c r="G89" s="197"/>
      <c r="H89" s="198"/>
    </row>
    <row r="90" spans="1:8">
      <c r="A90" s="195" t="s">
        <v>551</v>
      </c>
      <c r="B90" s="265" t="s">
        <v>751</v>
      </c>
      <c r="C90" s="266"/>
      <c r="D90" s="196">
        <v>0</v>
      </c>
      <c r="E90" s="196">
        <v>0</v>
      </c>
      <c r="F90" s="196">
        <v>0</v>
      </c>
      <c r="G90" s="197"/>
      <c r="H90" s="198"/>
    </row>
    <row r="91" spans="1:8">
      <c r="A91" s="195" t="s">
        <v>752</v>
      </c>
      <c r="B91" s="265" t="s">
        <v>753</v>
      </c>
      <c r="C91" s="266"/>
      <c r="D91" s="196">
        <v>0</v>
      </c>
      <c r="E91" s="196">
        <v>0</v>
      </c>
      <c r="F91" s="196">
        <v>0</v>
      </c>
      <c r="G91" s="197"/>
      <c r="H91" s="198"/>
    </row>
    <row r="92" spans="1:8">
      <c r="A92" s="195" t="s">
        <v>754</v>
      </c>
      <c r="B92" s="265" t="s">
        <v>755</v>
      </c>
      <c r="C92" s="266"/>
      <c r="D92" s="196">
        <v>0</v>
      </c>
      <c r="E92" s="196">
        <v>0</v>
      </c>
      <c r="F92" s="196">
        <v>0</v>
      </c>
      <c r="G92" s="197"/>
      <c r="H92" s="198"/>
    </row>
    <row r="93" spans="1:8">
      <c r="A93" s="195" t="s">
        <v>213</v>
      </c>
      <c r="B93" s="265" t="s">
        <v>756</v>
      </c>
      <c r="C93" s="266"/>
      <c r="D93" s="196">
        <v>0</v>
      </c>
      <c r="E93" s="196">
        <v>0</v>
      </c>
      <c r="F93" s="196">
        <v>0</v>
      </c>
      <c r="G93" s="197"/>
      <c r="H93" s="198"/>
    </row>
    <row r="94" spans="1:8">
      <c r="A94" s="195" t="s">
        <v>215</v>
      </c>
      <c r="B94" s="265" t="s">
        <v>757</v>
      </c>
      <c r="C94" s="266"/>
      <c r="D94" s="196">
        <v>0</v>
      </c>
      <c r="E94" s="196">
        <v>0</v>
      </c>
      <c r="F94" s="196">
        <v>0</v>
      </c>
      <c r="G94" s="197"/>
      <c r="H94" s="198"/>
    </row>
    <row r="95" spans="1:8">
      <c r="A95" s="195" t="s">
        <v>179</v>
      </c>
      <c r="B95" s="267" t="s">
        <v>758</v>
      </c>
      <c r="C95" s="268"/>
      <c r="D95" s="199">
        <v>0</v>
      </c>
      <c r="E95" s="199">
        <v>0</v>
      </c>
      <c r="F95" s="199">
        <v>0</v>
      </c>
      <c r="G95" s="200"/>
      <c r="H95" s="201"/>
    </row>
    <row r="96" spans="1:8">
      <c r="A96" s="195" t="s">
        <v>179</v>
      </c>
      <c r="B96" s="269" t="s">
        <v>759</v>
      </c>
      <c r="C96" s="270"/>
      <c r="D96" s="192">
        <v>0</v>
      </c>
      <c r="E96" s="192">
        <v>0</v>
      </c>
      <c r="F96" s="192">
        <v>0</v>
      </c>
      <c r="G96" s="193"/>
      <c r="H96" s="194"/>
    </row>
    <row r="97" spans="1:8">
      <c r="A97" s="195" t="s">
        <v>179</v>
      </c>
      <c r="B97" s="265" t="s">
        <v>760</v>
      </c>
      <c r="C97" s="266"/>
      <c r="D97" s="196">
        <v>0</v>
      </c>
      <c r="E97" s="196">
        <v>0</v>
      </c>
      <c r="F97" s="196">
        <v>0</v>
      </c>
      <c r="G97" s="197"/>
      <c r="H97" s="198"/>
    </row>
    <row r="98" spans="1:8">
      <c r="A98" s="195" t="s">
        <v>179</v>
      </c>
      <c r="B98" s="265" t="s">
        <v>761</v>
      </c>
      <c r="C98" s="266"/>
      <c r="D98" s="196">
        <v>0</v>
      </c>
      <c r="E98" s="196">
        <v>0</v>
      </c>
      <c r="F98" s="196">
        <v>0</v>
      </c>
      <c r="G98" s="197"/>
      <c r="H98" s="198"/>
    </row>
    <row r="99" spans="1:8">
      <c r="A99" s="195" t="s">
        <v>179</v>
      </c>
      <c r="B99" s="265" t="s">
        <v>762</v>
      </c>
      <c r="C99" s="266"/>
      <c r="D99" s="196">
        <v>0</v>
      </c>
      <c r="E99" s="196">
        <v>0</v>
      </c>
      <c r="F99" s="196">
        <v>0</v>
      </c>
      <c r="G99" s="197"/>
      <c r="H99" s="198"/>
    </row>
    <row r="100" spans="1:8">
      <c r="A100" s="195" t="s">
        <v>179</v>
      </c>
      <c r="B100" s="265" t="s">
        <v>763</v>
      </c>
      <c r="C100" s="266"/>
      <c r="D100" s="196">
        <v>0</v>
      </c>
      <c r="E100" s="196">
        <v>0</v>
      </c>
      <c r="F100" s="196">
        <v>0</v>
      </c>
      <c r="G100" s="197"/>
      <c r="H100" s="198"/>
    </row>
    <row r="101" spans="1:8">
      <c r="A101" s="195" t="s">
        <v>179</v>
      </c>
      <c r="B101" s="265" t="s">
        <v>764</v>
      </c>
      <c r="C101" s="266"/>
      <c r="D101" s="196">
        <v>0</v>
      </c>
      <c r="E101" s="196">
        <v>0</v>
      </c>
      <c r="F101" s="196">
        <v>0</v>
      </c>
      <c r="G101" s="197"/>
      <c r="H101" s="198"/>
    </row>
    <row r="102" spans="1:8">
      <c r="A102" s="195" t="s">
        <v>179</v>
      </c>
      <c r="B102" s="267" t="s">
        <v>765</v>
      </c>
      <c r="C102" s="268"/>
      <c r="D102" s="199">
        <v>0</v>
      </c>
      <c r="E102" s="199">
        <v>0</v>
      </c>
      <c r="F102" s="199">
        <v>0</v>
      </c>
      <c r="G102" s="200"/>
      <c r="H102" s="201"/>
    </row>
    <row r="103" spans="1:8">
      <c r="A103" s="202" t="s">
        <v>179</v>
      </c>
      <c r="B103" s="250" t="s">
        <v>766</v>
      </c>
      <c r="C103" s="252"/>
      <c r="D103" s="204">
        <v>736435424</v>
      </c>
      <c r="E103" s="204">
        <v>1059104124</v>
      </c>
      <c r="F103" s="204">
        <v>-322668700</v>
      </c>
      <c r="G103" s="205">
        <v>69.533807612668681</v>
      </c>
      <c r="H103" s="206"/>
    </row>
  </sheetData>
  <sheetProtection password="EE56" sheet="1" formatCells="0" formatColumns="0" formatRows="0" insertColumns="0" insertRows="0" insertHyperlinks="0" deleteColumns="0" deleteRows="0" sort="0" autoFilter="0" pivotTables="0"/>
  <mergeCells count="24">
    <mergeCell ref="B91:C91"/>
    <mergeCell ref="B57:C57"/>
    <mergeCell ref="B72:C72"/>
    <mergeCell ref="A73:C73"/>
    <mergeCell ref="B83:C83"/>
    <mergeCell ref="A84:C84"/>
    <mergeCell ref="B85:C85"/>
    <mergeCell ref="B86:C86"/>
    <mergeCell ref="B87:C87"/>
    <mergeCell ref="B88:C88"/>
    <mergeCell ref="B89:C89"/>
    <mergeCell ref="B90:C90"/>
    <mergeCell ref="B103:C103"/>
    <mergeCell ref="B92:C92"/>
    <mergeCell ref="B93:C93"/>
    <mergeCell ref="B94:C94"/>
    <mergeCell ref="B95:C95"/>
    <mergeCell ref="B96:C96"/>
    <mergeCell ref="B97:C97"/>
    <mergeCell ref="B98:C98"/>
    <mergeCell ref="B99:C99"/>
    <mergeCell ref="B100:C100"/>
    <mergeCell ref="B101:C101"/>
    <mergeCell ref="B102:C102"/>
  </mergeCells>
  <phoneticPr fontId="4"/>
  <pageMargins left="0.58333333333333337" right="0.30555555555555558" top="0.75" bottom="0.75" header="0" footer="0"/>
  <pageSetup paperSize="8" orientation="portrait" verticalDpi="0" r:id="rId1"/>
  <headerFooter>
    <oddFooter>&amp;C&amp;"ＭＳ Ｐ明朝"&amp;9&amp;P頁</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
  <sheetViews>
    <sheetView showGridLines="0" zoomScaleNormal="100" workbookViewId="0"/>
  </sheetViews>
  <sheetFormatPr defaultRowHeight="13.5"/>
  <cols>
    <col min="1" max="2" width="2.625" style="120" customWidth="1"/>
    <col min="3" max="3" width="50.625" style="120" customWidth="1"/>
    <col min="4" max="6" width="15.625" style="120" customWidth="1"/>
    <col min="7" max="7" width="10" style="120" customWidth="1"/>
    <col min="8" max="8" width="25.625" style="120" customWidth="1"/>
    <col min="9" max="16384" width="9" style="120"/>
  </cols>
  <sheetData>
    <row r="1" spans="1:8" ht="61.7" customHeight="1"/>
    <row r="2" spans="1:8" ht="23.25" customHeight="1"/>
    <row r="3" spans="1:8" ht="10.5" customHeight="1"/>
    <row r="4" spans="1:8">
      <c r="A4" s="190"/>
      <c r="B4" s="153" t="s">
        <v>173</v>
      </c>
      <c r="C4" s="164"/>
      <c r="D4" s="163" t="s">
        <v>770</v>
      </c>
      <c r="E4" s="163" t="s">
        <v>771</v>
      </c>
      <c r="F4" s="163" t="s">
        <v>772</v>
      </c>
      <c r="G4" s="163" t="s">
        <v>773</v>
      </c>
      <c r="H4" s="163" t="s">
        <v>774</v>
      </c>
    </row>
    <row r="5" spans="1:8">
      <c r="A5" s="191" t="s">
        <v>538</v>
      </c>
      <c r="B5" s="191" t="s">
        <v>176</v>
      </c>
      <c r="C5" s="166" t="s">
        <v>177</v>
      </c>
      <c r="D5" s="192">
        <v>76405334</v>
      </c>
      <c r="E5" s="192">
        <v>0</v>
      </c>
      <c r="F5" s="192">
        <v>76405334</v>
      </c>
      <c r="G5" s="193"/>
      <c r="H5" s="194"/>
    </row>
    <row r="6" spans="1:8">
      <c r="A6" s="195" t="s">
        <v>539</v>
      </c>
      <c r="B6" s="195" t="s">
        <v>178</v>
      </c>
      <c r="C6" s="168" t="s">
        <v>542</v>
      </c>
      <c r="D6" s="196">
        <v>1403657</v>
      </c>
      <c r="E6" s="196">
        <v>0</v>
      </c>
      <c r="F6" s="196">
        <v>1403657</v>
      </c>
      <c r="G6" s="197"/>
      <c r="H6" s="198"/>
    </row>
    <row r="7" spans="1:8">
      <c r="A7" s="195" t="s">
        <v>541</v>
      </c>
      <c r="B7" s="195" t="s">
        <v>179</v>
      </c>
      <c r="C7" s="168" t="s">
        <v>544</v>
      </c>
      <c r="D7" s="196">
        <v>47403788</v>
      </c>
      <c r="E7" s="196">
        <v>0</v>
      </c>
      <c r="F7" s="196">
        <v>47403788</v>
      </c>
      <c r="G7" s="197"/>
      <c r="H7" s="198"/>
    </row>
    <row r="8" spans="1:8">
      <c r="A8" s="195" t="s">
        <v>543</v>
      </c>
      <c r="B8" s="195" t="s">
        <v>179</v>
      </c>
      <c r="C8" s="168" t="s">
        <v>546</v>
      </c>
      <c r="D8" s="196">
        <v>18196497</v>
      </c>
      <c r="E8" s="196">
        <v>0</v>
      </c>
      <c r="F8" s="196">
        <v>18196497</v>
      </c>
      <c r="G8" s="197"/>
      <c r="H8" s="198"/>
    </row>
    <row r="9" spans="1:8">
      <c r="A9" s="195" t="s">
        <v>545</v>
      </c>
      <c r="B9" s="195" t="s">
        <v>179</v>
      </c>
      <c r="C9" s="170" t="s">
        <v>550</v>
      </c>
      <c r="D9" s="199">
        <v>9401392</v>
      </c>
      <c r="E9" s="199">
        <v>0</v>
      </c>
      <c r="F9" s="199">
        <v>9401392</v>
      </c>
      <c r="G9" s="200"/>
      <c r="H9" s="201"/>
    </row>
    <row r="10" spans="1:8">
      <c r="A10" s="195" t="s">
        <v>547</v>
      </c>
      <c r="B10" s="195" t="s">
        <v>179</v>
      </c>
      <c r="C10" s="166" t="s">
        <v>554</v>
      </c>
      <c r="D10" s="192">
        <v>116185039</v>
      </c>
      <c r="E10" s="192">
        <v>0</v>
      </c>
      <c r="F10" s="192">
        <v>116185039</v>
      </c>
      <c r="G10" s="193"/>
      <c r="H10" s="194"/>
    </row>
    <row r="11" spans="1:8">
      <c r="A11" s="195" t="s">
        <v>549</v>
      </c>
      <c r="B11" s="195" t="s">
        <v>179</v>
      </c>
      <c r="C11" s="168" t="s">
        <v>555</v>
      </c>
      <c r="D11" s="196">
        <v>100437291</v>
      </c>
      <c r="E11" s="196">
        <v>0</v>
      </c>
      <c r="F11" s="196">
        <v>100437291</v>
      </c>
      <c r="G11" s="197"/>
      <c r="H11" s="198"/>
    </row>
    <row r="12" spans="1:8">
      <c r="A12" s="195" t="s">
        <v>551</v>
      </c>
      <c r="B12" s="195" t="s">
        <v>179</v>
      </c>
      <c r="C12" s="168" t="s">
        <v>570</v>
      </c>
      <c r="D12" s="196">
        <v>7945289</v>
      </c>
      <c r="E12" s="196">
        <v>0</v>
      </c>
      <c r="F12" s="196">
        <v>7945289</v>
      </c>
      <c r="G12" s="197"/>
      <c r="H12" s="198"/>
    </row>
    <row r="13" spans="1:8">
      <c r="A13" s="195" t="s">
        <v>213</v>
      </c>
      <c r="B13" s="195" t="s">
        <v>179</v>
      </c>
      <c r="C13" s="168" t="s">
        <v>574</v>
      </c>
      <c r="D13" s="196">
        <v>6694091</v>
      </c>
      <c r="E13" s="196">
        <v>0</v>
      </c>
      <c r="F13" s="196">
        <v>6694091</v>
      </c>
      <c r="G13" s="197"/>
      <c r="H13" s="198"/>
    </row>
    <row r="14" spans="1:8">
      <c r="A14" s="195" t="s">
        <v>215</v>
      </c>
      <c r="B14" s="195" t="s">
        <v>179</v>
      </c>
      <c r="C14" s="170" t="s">
        <v>579</v>
      </c>
      <c r="D14" s="199">
        <v>1108368</v>
      </c>
      <c r="E14" s="199">
        <v>0</v>
      </c>
      <c r="F14" s="199">
        <v>1108368</v>
      </c>
      <c r="G14" s="200"/>
      <c r="H14" s="201"/>
    </row>
    <row r="15" spans="1:8">
      <c r="A15" s="195" t="s">
        <v>179</v>
      </c>
      <c r="B15" s="195" t="s">
        <v>179</v>
      </c>
      <c r="C15" s="166" t="s">
        <v>584</v>
      </c>
      <c r="D15" s="192">
        <v>156500</v>
      </c>
      <c r="E15" s="192">
        <v>0</v>
      </c>
      <c r="F15" s="192">
        <v>156500</v>
      </c>
      <c r="G15" s="193"/>
      <c r="H15" s="194"/>
    </row>
    <row r="16" spans="1:8">
      <c r="A16" s="195" t="s">
        <v>179</v>
      </c>
      <c r="B16" s="195" t="s">
        <v>179</v>
      </c>
      <c r="C16" s="170" t="s">
        <v>585</v>
      </c>
      <c r="D16" s="199">
        <v>156500</v>
      </c>
      <c r="E16" s="199">
        <v>0</v>
      </c>
      <c r="F16" s="199">
        <v>156500</v>
      </c>
      <c r="G16" s="200"/>
      <c r="H16" s="201"/>
    </row>
    <row r="17" spans="1:8">
      <c r="A17" s="195" t="s">
        <v>179</v>
      </c>
      <c r="B17" s="202" t="s">
        <v>179</v>
      </c>
      <c r="C17" s="203" t="s">
        <v>587</v>
      </c>
      <c r="D17" s="204">
        <v>192746873</v>
      </c>
      <c r="E17" s="204">
        <v>0</v>
      </c>
      <c r="F17" s="204">
        <v>192746873</v>
      </c>
      <c r="G17" s="205"/>
      <c r="H17" s="206"/>
    </row>
    <row r="18" spans="1:8">
      <c r="A18" s="195" t="s">
        <v>179</v>
      </c>
      <c r="B18" s="195" t="s">
        <v>181</v>
      </c>
      <c r="C18" s="166" t="s">
        <v>588</v>
      </c>
      <c r="D18" s="192">
        <v>84567624</v>
      </c>
      <c r="E18" s="192">
        <v>0</v>
      </c>
      <c r="F18" s="192">
        <v>84567624</v>
      </c>
      <c r="G18" s="193"/>
      <c r="H18" s="194"/>
    </row>
    <row r="19" spans="1:8">
      <c r="A19" s="195" t="s">
        <v>179</v>
      </c>
      <c r="B19" s="195" t="s">
        <v>183</v>
      </c>
      <c r="C19" s="168" t="s">
        <v>590</v>
      </c>
      <c r="D19" s="196">
        <v>53516873</v>
      </c>
      <c r="E19" s="196">
        <v>0</v>
      </c>
      <c r="F19" s="196">
        <v>53516873</v>
      </c>
      <c r="G19" s="197"/>
      <c r="H19" s="198"/>
    </row>
    <row r="20" spans="1:8">
      <c r="A20" s="195" t="s">
        <v>179</v>
      </c>
      <c r="B20" s="195" t="s">
        <v>179</v>
      </c>
      <c r="C20" s="168" t="s">
        <v>593</v>
      </c>
      <c r="D20" s="196">
        <v>18530000</v>
      </c>
      <c r="E20" s="196">
        <v>0</v>
      </c>
      <c r="F20" s="196">
        <v>18530000</v>
      </c>
      <c r="G20" s="197"/>
      <c r="H20" s="198"/>
    </row>
    <row r="21" spans="1:8">
      <c r="A21" s="195" t="s">
        <v>179</v>
      </c>
      <c r="B21" s="195" t="s">
        <v>179</v>
      </c>
      <c r="C21" s="168" t="s">
        <v>595</v>
      </c>
      <c r="D21" s="196">
        <v>240000</v>
      </c>
      <c r="E21" s="196">
        <v>0</v>
      </c>
      <c r="F21" s="196">
        <v>240000</v>
      </c>
      <c r="G21" s="197"/>
      <c r="H21" s="198"/>
    </row>
    <row r="22" spans="1:8">
      <c r="A22" s="195" t="s">
        <v>179</v>
      </c>
      <c r="B22" s="195" t="s">
        <v>179</v>
      </c>
      <c r="C22" s="168" t="s">
        <v>597</v>
      </c>
      <c r="D22" s="196">
        <v>2915838</v>
      </c>
      <c r="E22" s="196">
        <v>0</v>
      </c>
      <c r="F22" s="196">
        <v>2915838</v>
      </c>
      <c r="G22" s="197"/>
      <c r="H22" s="198"/>
    </row>
    <row r="23" spans="1:8">
      <c r="A23" s="195" t="s">
        <v>179</v>
      </c>
      <c r="B23" s="195" t="s">
        <v>179</v>
      </c>
      <c r="C23" s="170" t="s">
        <v>598</v>
      </c>
      <c r="D23" s="199">
        <v>9364913</v>
      </c>
      <c r="E23" s="199">
        <v>0</v>
      </c>
      <c r="F23" s="199">
        <v>9364913</v>
      </c>
      <c r="G23" s="200"/>
      <c r="H23" s="201"/>
    </row>
    <row r="24" spans="1:8">
      <c r="A24" s="195" t="s">
        <v>179</v>
      </c>
      <c r="B24" s="195" t="s">
        <v>179</v>
      </c>
      <c r="C24" s="166" t="s">
        <v>599</v>
      </c>
      <c r="D24" s="192">
        <v>31891780</v>
      </c>
      <c r="E24" s="192">
        <v>0</v>
      </c>
      <c r="F24" s="192">
        <v>31891780</v>
      </c>
      <c r="G24" s="193"/>
      <c r="H24" s="194"/>
    </row>
    <row r="25" spans="1:8">
      <c r="A25" s="195" t="s">
        <v>179</v>
      </c>
      <c r="B25" s="195" t="s">
        <v>179</v>
      </c>
      <c r="C25" s="168" t="s">
        <v>600</v>
      </c>
      <c r="D25" s="196">
        <v>15254352</v>
      </c>
      <c r="E25" s="196">
        <v>0</v>
      </c>
      <c r="F25" s="196">
        <v>15254352</v>
      </c>
      <c r="G25" s="197"/>
      <c r="H25" s="198"/>
    </row>
    <row r="26" spans="1:8">
      <c r="A26" s="195" t="s">
        <v>179</v>
      </c>
      <c r="B26" s="195" t="s">
        <v>179</v>
      </c>
      <c r="C26" s="168" t="s">
        <v>604</v>
      </c>
      <c r="D26" s="196">
        <v>734436</v>
      </c>
      <c r="E26" s="196">
        <v>0</v>
      </c>
      <c r="F26" s="196">
        <v>734436</v>
      </c>
      <c r="G26" s="197"/>
      <c r="H26" s="198"/>
    </row>
    <row r="27" spans="1:8">
      <c r="A27" s="195" t="s">
        <v>179</v>
      </c>
      <c r="B27" s="195" t="s">
        <v>179</v>
      </c>
      <c r="C27" s="168" t="s">
        <v>606</v>
      </c>
      <c r="D27" s="196">
        <v>353278</v>
      </c>
      <c r="E27" s="196">
        <v>0</v>
      </c>
      <c r="F27" s="196">
        <v>353278</v>
      </c>
      <c r="G27" s="197"/>
      <c r="H27" s="198"/>
    </row>
    <row r="28" spans="1:8">
      <c r="A28" s="195" t="s">
        <v>179</v>
      </c>
      <c r="B28" s="195" t="s">
        <v>179</v>
      </c>
      <c r="C28" s="168" t="s">
        <v>607</v>
      </c>
      <c r="D28" s="196">
        <v>2922979</v>
      </c>
      <c r="E28" s="196">
        <v>0</v>
      </c>
      <c r="F28" s="196">
        <v>2922979</v>
      </c>
      <c r="G28" s="197"/>
      <c r="H28" s="198"/>
    </row>
    <row r="29" spans="1:8">
      <c r="A29" s="195" t="s">
        <v>179</v>
      </c>
      <c r="B29" s="195" t="s">
        <v>179</v>
      </c>
      <c r="C29" s="168" t="s">
        <v>608</v>
      </c>
      <c r="D29" s="196">
        <v>422594</v>
      </c>
      <c r="E29" s="196">
        <v>0</v>
      </c>
      <c r="F29" s="196">
        <v>422594</v>
      </c>
      <c r="G29" s="197"/>
      <c r="H29" s="198"/>
    </row>
    <row r="30" spans="1:8">
      <c r="A30" s="195" t="s">
        <v>179</v>
      </c>
      <c r="B30" s="195" t="s">
        <v>179</v>
      </c>
      <c r="C30" s="168" t="s">
        <v>611</v>
      </c>
      <c r="D30" s="196">
        <v>9811246</v>
      </c>
      <c r="E30" s="196">
        <v>0</v>
      </c>
      <c r="F30" s="196">
        <v>9811246</v>
      </c>
      <c r="G30" s="197"/>
      <c r="H30" s="198"/>
    </row>
    <row r="31" spans="1:8">
      <c r="A31" s="195" t="s">
        <v>179</v>
      </c>
      <c r="B31" s="195" t="s">
        <v>179</v>
      </c>
      <c r="C31" s="168" t="s">
        <v>612</v>
      </c>
      <c r="D31" s="196">
        <v>1125543</v>
      </c>
      <c r="E31" s="196">
        <v>0</v>
      </c>
      <c r="F31" s="196">
        <v>1125543</v>
      </c>
      <c r="G31" s="197"/>
      <c r="H31" s="198"/>
    </row>
    <row r="32" spans="1:8">
      <c r="A32" s="195" t="s">
        <v>179</v>
      </c>
      <c r="B32" s="195" t="s">
        <v>179</v>
      </c>
      <c r="C32" s="168" t="s">
        <v>613</v>
      </c>
      <c r="D32" s="196">
        <v>1243891</v>
      </c>
      <c r="E32" s="196">
        <v>0</v>
      </c>
      <c r="F32" s="196">
        <v>1243891</v>
      </c>
      <c r="G32" s="197"/>
      <c r="H32" s="198"/>
    </row>
    <row r="33" spans="1:8">
      <c r="A33" s="195" t="s">
        <v>179</v>
      </c>
      <c r="B33" s="195" t="s">
        <v>179</v>
      </c>
      <c r="C33" s="168" t="s">
        <v>616</v>
      </c>
      <c r="D33" s="196">
        <v>18493</v>
      </c>
      <c r="E33" s="196">
        <v>0</v>
      </c>
      <c r="F33" s="196">
        <v>18493</v>
      </c>
      <c r="G33" s="197"/>
      <c r="H33" s="198"/>
    </row>
    <row r="34" spans="1:8">
      <c r="A34" s="195" t="s">
        <v>179</v>
      </c>
      <c r="B34" s="195" t="s">
        <v>179</v>
      </c>
      <c r="C34" s="170" t="s">
        <v>620</v>
      </c>
      <c r="D34" s="199">
        <v>4968</v>
      </c>
      <c r="E34" s="199">
        <v>0</v>
      </c>
      <c r="F34" s="199">
        <v>4968</v>
      </c>
      <c r="G34" s="200"/>
      <c r="H34" s="201"/>
    </row>
    <row r="35" spans="1:8">
      <c r="A35" s="195" t="s">
        <v>179</v>
      </c>
      <c r="B35" s="195" t="s">
        <v>179</v>
      </c>
      <c r="C35" s="166" t="s">
        <v>622</v>
      </c>
      <c r="D35" s="192">
        <v>16887584</v>
      </c>
      <c r="E35" s="192">
        <v>0</v>
      </c>
      <c r="F35" s="192">
        <v>16887584</v>
      </c>
      <c r="G35" s="193"/>
      <c r="H35" s="194"/>
    </row>
    <row r="36" spans="1:8">
      <c r="A36" s="195" t="s">
        <v>179</v>
      </c>
      <c r="B36" s="195" t="s">
        <v>179</v>
      </c>
      <c r="C36" s="168" t="s">
        <v>623</v>
      </c>
      <c r="D36" s="196">
        <v>344636</v>
      </c>
      <c r="E36" s="196">
        <v>0</v>
      </c>
      <c r="F36" s="196">
        <v>344636</v>
      </c>
      <c r="G36" s="197"/>
      <c r="H36" s="198"/>
    </row>
    <row r="37" spans="1:8">
      <c r="A37" s="195" t="s">
        <v>179</v>
      </c>
      <c r="B37" s="195" t="s">
        <v>179</v>
      </c>
      <c r="C37" s="168" t="s">
        <v>625</v>
      </c>
      <c r="D37" s="196">
        <v>257984</v>
      </c>
      <c r="E37" s="196">
        <v>0</v>
      </c>
      <c r="F37" s="196">
        <v>257984</v>
      </c>
      <c r="G37" s="197"/>
      <c r="H37" s="198"/>
    </row>
    <row r="38" spans="1:8">
      <c r="A38" s="195" t="s">
        <v>179</v>
      </c>
      <c r="B38" s="195" t="s">
        <v>179</v>
      </c>
      <c r="C38" s="168" t="s">
        <v>626</v>
      </c>
      <c r="D38" s="196">
        <v>22000</v>
      </c>
      <c r="E38" s="196">
        <v>0</v>
      </c>
      <c r="F38" s="196">
        <v>22000</v>
      </c>
      <c r="G38" s="197"/>
      <c r="H38" s="198"/>
    </row>
    <row r="39" spans="1:8">
      <c r="A39" s="195" t="s">
        <v>179</v>
      </c>
      <c r="B39" s="195" t="s">
        <v>179</v>
      </c>
      <c r="C39" s="168" t="s">
        <v>627</v>
      </c>
      <c r="D39" s="196">
        <v>1391267</v>
      </c>
      <c r="E39" s="196">
        <v>0</v>
      </c>
      <c r="F39" s="196">
        <v>1391267</v>
      </c>
      <c r="G39" s="197"/>
      <c r="H39" s="198"/>
    </row>
    <row r="40" spans="1:8">
      <c r="A40" s="195" t="s">
        <v>179</v>
      </c>
      <c r="B40" s="195" t="s">
        <v>179</v>
      </c>
      <c r="C40" s="168" t="s">
        <v>629</v>
      </c>
      <c r="D40" s="196">
        <v>5973501</v>
      </c>
      <c r="E40" s="196">
        <v>0</v>
      </c>
      <c r="F40" s="196">
        <v>5973501</v>
      </c>
      <c r="G40" s="197"/>
      <c r="H40" s="198"/>
    </row>
    <row r="41" spans="1:8">
      <c r="A41" s="195" t="s">
        <v>179</v>
      </c>
      <c r="B41" s="195" t="s">
        <v>179</v>
      </c>
      <c r="C41" s="168" t="s">
        <v>630</v>
      </c>
      <c r="D41" s="196">
        <v>463765</v>
      </c>
      <c r="E41" s="196">
        <v>0</v>
      </c>
      <c r="F41" s="196">
        <v>463765</v>
      </c>
      <c r="G41" s="197"/>
      <c r="H41" s="198"/>
    </row>
    <row r="42" spans="1:8">
      <c r="A42" s="195" t="s">
        <v>179</v>
      </c>
      <c r="B42" s="195" t="s">
        <v>179</v>
      </c>
      <c r="C42" s="168" t="s">
        <v>631</v>
      </c>
      <c r="D42" s="196">
        <v>1244919</v>
      </c>
      <c r="E42" s="196">
        <v>0</v>
      </c>
      <c r="F42" s="196">
        <v>1244919</v>
      </c>
      <c r="G42" s="197"/>
      <c r="H42" s="198"/>
    </row>
    <row r="43" spans="1:8">
      <c r="A43" s="195" t="s">
        <v>179</v>
      </c>
      <c r="B43" s="195" t="s">
        <v>179</v>
      </c>
      <c r="C43" s="168" t="s">
        <v>633</v>
      </c>
      <c r="D43" s="196">
        <v>4303896</v>
      </c>
      <c r="E43" s="196">
        <v>0</v>
      </c>
      <c r="F43" s="196">
        <v>4303896</v>
      </c>
      <c r="G43" s="197"/>
      <c r="H43" s="198"/>
    </row>
    <row r="44" spans="1:8">
      <c r="A44" s="195" t="s">
        <v>179</v>
      </c>
      <c r="B44" s="195" t="s">
        <v>179</v>
      </c>
      <c r="C44" s="168" t="s">
        <v>634</v>
      </c>
      <c r="D44" s="196">
        <v>161037</v>
      </c>
      <c r="E44" s="196">
        <v>0</v>
      </c>
      <c r="F44" s="196">
        <v>161037</v>
      </c>
      <c r="G44" s="197"/>
      <c r="H44" s="198"/>
    </row>
    <row r="45" spans="1:8">
      <c r="A45" s="195" t="s">
        <v>179</v>
      </c>
      <c r="B45" s="195" t="s">
        <v>179</v>
      </c>
      <c r="C45" s="168" t="s">
        <v>614</v>
      </c>
      <c r="D45" s="196">
        <v>162898</v>
      </c>
      <c r="E45" s="196">
        <v>0</v>
      </c>
      <c r="F45" s="196">
        <v>162898</v>
      </c>
      <c r="G45" s="197"/>
      <c r="H45" s="198"/>
    </row>
    <row r="46" spans="1:8">
      <c r="A46" s="195" t="s">
        <v>179</v>
      </c>
      <c r="B46" s="195" t="s">
        <v>179</v>
      </c>
      <c r="C46" s="168" t="s">
        <v>615</v>
      </c>
      <c r="D46" s="196">
        <v>1408154</v>
      </c>
      <c r="E46" s="196">
        <v>0</v>
      </c>
      <c r="F46" s="196">
        <v>1408154</v>
      </c>
      <c r="G46" s="197"/>
      <c r="H46" s="198"/>
    </row>
    <row r="47" spans="1:8">
      <c r="A47" s="195" t="s">
        <v>179</v>
      </c>
      <c r="B47" s="195" t="s">
        <v>179</v>
      </c>
      <c r="C47" s="168" t="s">
        <v>636</v>
      </c>
      <c r="D47" s="196">
        <v>70150</v>
      </c>
      <c r="E47" s="196">
        <v>0</v>
      </c>
      <c r="F47" s="196">
        <v>70150</v>
      </c>
      <c r="G47" s="197"/>
      <c r="H47" s="198"/>
    </row>
    <row r="48" spans="1:8">
      <c r="A48" s="195" t="s">
        <v>179</v>
      </c>
      <c r="B48" s="195" t="s">
        <v>179</v>
      </c>
      <c r="C48" s="168" t="s">
        <v>620</v>
      </c>
      <c r="D48" s="196">
        <v>874824</v>
      </c>
      <c r="E48" s="196">
        <v>0</v>
      </c>
      <c r="F48" s="196">
        <v>874824</v>
      </c>
      <c r="G48" s="197"/>
      <c r="H48" s="198"/>
    </row>
    <row r="49" spans="1:8">
      <c r="A49" s="195" t="s">
        <v>179</v>
      </c>
      <c r="B49" s="195" t="s">
        <v>179</v>
      </c>
      <c r="C49" s="168" t="s">
        <v>641</v>
      </c>
      <c r="D49" s="196">
        <v>93532</v>
      </c>
      <c r="E49" s="196">
        <v>0</v>
      </c>
      <c r="F49" s="196">
        <v>93532</v>
      </c>
      <c r="G49" s="197"/>
      <c r="H49" s="198"/>
    </row>
    <row r="50" spans="1:8">
      <c r="A50" s="195" t="s">
        <v>179</v>
      </c>
      <c r="B50" s="195" t="s">
        <v>179</v>
      </c>
      <c r="C50" s="170" t="s">
        <v>642</v>
      </c>
      <c r="D50" s="199">
        <v>115021</v>
      </c>
      <c r="E50" s="199">
        <v>0</v>
      </c>
      <c r="F50" s="199">
        <v>115021</v>
      </c>
      <c r="G50" s="200"/>
      <c r="H50" s="201"/>
    </row>
    <row r="51" spans="1:8">
      <c r="A51" s="195" t="s">
        <v>179</v>
      </c>
      <c r="B51" s="195" t="s">
        <v>179</v>
      </c>
      <c r="C51" s="166" t="s">
        <v>643</v>
      </c>
      <c r="D51" s="192">
        <v>75259355</v>
      </c>
      <c r="E51" s="192">
        <v>0</v>
      </c>
      <c r="F51" s="192">
        <v>75259355</v>
      </c>
      <c r="G51" s="193"/>
      <c r="H51" s="194"/>
    </row>
    <row r="52" spans="1:8">
      <c r="A52" s="195" t="s">
        <v>179</v>
      </c>
      <c r="B52" s="195" t="s">
        <v>179</v>
      </c>
      <c r="C52" s="168" t="s">
        <v>644</v>
      </c>
      <c r="D52" s="196">
        <v>71271905</v>
      </c>
      <c r="E52" s="196">
        <v>0</v>
      </c>
      <c r="F52" s="196">
        <v>71271905</v>
      </c>
      <c r="G52" s="197"/>
      <c r="H52" s="198"/>
    </row>
    <row r="53" spans="1:8">
      <c r="A53" s="195" t="s">
        <v>179</v>
      </c>
      <c r="B53" s="195" t="s">
        <v>179</v>
      </c>
      <c r="C53" s="170" t="s">
        <v>649</v>
      </c>
      <c r="D53" s="199">
        <v>3987450</v>
      </c>
      <c r="E53" s="199">
        <v>0</v>
      </c>
      <c r="F53" s="199">
        <v>3987450</v>
      </c>
      <c r="G53" s="200"/>
      <c r="H53" s="201"/>
    </row>
    <row r="54" spans="1:8">
      <c r="A54" s="195" t="s">
        <v>179</v>
      </c>
      <c r="B54" s="195" t="s">
        <v>179</v>
      </c>
      <c r="C54" s="166" t="s">
        <v>651</v>
      </c>
      <c r="D54" s="192">
        <v>38016391</v>
      </c>
      <c r="E54" s="192">
        <v>0</v>
      </c>
      <c r="F54" s="192">
        <v>38016391</v>
      </c>
      <c r="G54" s="193"/>
      <c r="H54" s="194"/>
    </row>
    <row r="55" spans="1:8">
      <c r="A55" s="195" t="s">
        <v>179</v>
      </c>
      <c r="B55" s="195" t="s">
        <v>179</v>
      </c>
      <c r="C55" s="170" t="s">
        <v>652</v>
      </c>
      <c r="D55" s="199">
        <v>38016391</v>
      </c>
      <c r="E55" s="199">
        <v>0</v>
      </c>
      <c r="F55" s="199">
        <v>38016391</v>
      </c>
      <c r="G55" s="200"/>
      <c r="H55" s="201"/>
    </row>
    <row r="56" spans="1:8">
      <c r="A56" s="195" t="s">
        <v>179</v>
      </c>
      <c r="B56" s="202" t="s">
        <v>179</v>
      </c>
      <c r="C56" s="203" t="s">
        <v>658</v>
      </c>
      <c r="D56" s="204">
        <v>246622734</v>
      </c>
      <c r="E56" s="204">
        <v>0</v>
      </c>
      <c r="F56" s="204">
        <v>246622734</v>
      </c>
      <c r="G56" s="205"/>
      <c r="H56" s="206"/>
    </row>
    <row r="57" spans="1:8">
      <c r="A57" s="202" t="s">
        <v>179</v>
      </c>
      <c r="B57" s="250" t="s">
        <v>659</v>
      </c>
      <c r="C57" s="252"/>
      <c r="D57" s="204">
        <v>-53875861</v>
      </c>
      <c r="E57" s="204">
        <v>0</v>
      </c>
      <c r="F57" s="204">
        <v>-53875861</v>
      </c>
      <c r="G57" s="205"/>
      <c r="H57" s="206"/>
    </row>
    <row r="58" spans="1:8">
      <c r="A58" s="191" t="s">
        <v>538</v>
      </c>
      <c r="B58" s="191" t="s">
        <v>176</v>
      </c>
      <c r="C58" s="166" t="s">
        <v>660</v>
      </c>
      <c r="D58" s="192">
        <v>277500</v>
      </c>
      <c r="E58" s="192">
        <v>0</v>
      </c>
      <c r="F58" s="192">
        <v>277500</v>
      </c>
      <c r="G58" s="193"/>
      <c r="H58" s="194"/>
    </row>
    <row r="59" spans="1:8">
      <c r="A59" s="195" t="s">
        <v>539</v>
      </c>
      <c r="B59" s="195" t="s">
        <v>178</v>
      </c>
      <c r="C59" s="170" t="s">
        <v>661</v>
      </c>
      <c r="D59" s="199">
        <v>277500</v>
      </c>
      <c r="E59" s="199">
        <v>0</v>
      </c>
      <c r="F59" s="199">
        <v>277500</v>
      </c>
      <c r="G59" s="200"/>
      <c r="H59" s="201"/>
    </row>
    <row r="60" spans="1:8">
      <c r="A60" s="195" t="s">
        <v>541</v>
      </c>
      <c r="B60" s="195" t="s">
        <v>179</v>
      </c>
      <c r="C60" s="166" t="s">
        <v>662</v>
      </c>
      <c r="D60" s="192">
        <v>7442313</v>
      </c>
      <c r="E60" s="192">
        <v>0</v>
      </c>
      <c r="F60" s="192">
        <v>7442313</v>
      </c>
      <c r="G60" s="193"/>
      <c r="H60" s="194"/>
    </row>
    <row r="61" spans="1:8">
      <c r="A61" s="195" t="s">
        <v>543</v>
      </c>
      <c r="B61" s="195" t="s">
        <v>179</v>
      </c>
      <c r="C61" s="170" t="s">
        <v>663</v>
      </c>
      <c r="D61" s="199">
        <v>7442313</v>
      </c>
      <c r="E61" s="199">
        <v>0</v>
      </c>
      <c r="F61" s="199">
        <v>7442313</v>
      </c>
      <c r="G61" s="200"/>
      <c r="H61" s="201"/>
    </row>
    <row r="62" spans="1:8">
      <c r="A62" s="195" t="s">
        <v>545</v>
      </c>
      <c r="B62" s="195" t="s">
        <v>179</v>
      </c>
      <c r="C62" s="166" t="s">
        <v>673</v>
      </c>
      <c r="D62" s="192">
        <v>451851</v>
      </c>
      <c r="E62" s="192">
        <v>0</v>
      </c>
      <c r="F62" s="192">
        <v>451851</v>
      </c>
      <c r="G62" s="193"/>
      <c r="H62" s="194"/>
    </row>
    <row r="63" spans="1:8">
      <c r="A63" s="195" t="s">
        <v>547</v>
      </c>
      <c r="B63" s="195" t="s">
        <v>179</v>
      </c>
      <c r="C63" s="168" t="s">
        <v>674</v>
      </c>
      <c r="D63" s="196">
        <v>50000</v>
      </c>
      <c r="E63" s="196">
        <v>0</v>
      </c>
      <c r="F63" s="196">
        <v>50000</v>
      </c>
      <c r="G63" s="197"/>
      <c r="H63" s="198"/>
    </row>
    <row r="64" spans="1:8">
      <c r="A64" s="195" t="s">
        <v>666</v>
      </c>
      <c r="B64" s="195" t="s">
        <v>179</v>
      </c>
      <c r="C64" s="168" t="s">
        <v>675</v>
      </c>
      <c r="D64" s="196">
        <v>96590</v>
      </c>
      <c r="E64" s="196">
        <v>0</v>
      </c>
      <c r="F64" s="196">
        <v>96590</v>
      </c>
      <c r="G64" s="197"/>
      <c r="H64" s="198"/>
    </row>
    <row r="65" spans="1:8">
      <c r="A65" s="195" t="s">
        <v>549</v>
      </c>
      <c r="B65" s="195" t="s">
        <v>179</v>
      </c>
      <c r="C65" s="170" t="s">
        <v>677</v>
      </c>
      <c r="D65" s="199">
        <v>305261</v>
      </c>
      <c r="E65" s="199">
        <v>0</v>
      </c>
      <c r="F65" s="199">
        <v>305261</v>
      </c>
      <c r="G65" s="200"/>
      <c r="H65" s="201"/>
    </row>
    <row r="66" spans="1:8">
      <c r="A66" s="195" t="s">
        <v>551</v>
      </c>
      <c r="B66" s="202" t="s">
        <v>179</v>
      </c>
      <c r="C66" s="203" t="s">
        <v>678</v>
      </c>
      <c r="D66" s="204">
        <v>8171664</v>
      </c>
      <c r="E66" s="204">
        <v>0</v>
      </c>
      <c r="F66" s="204">
        <v>8171664</v>
      </c>
      <c r="G66" s="205"/>
      <c r="H66" s="206"/>
    </row>
    <row r="67" spans="1:8">
      <c r="A67" s="195" t="s">
        <v>213</v>
      </c>
      <c r="B67" s="195" t="s">
        <v>181</v>
      </c>
      <c r="C67" s="166" t="s">
        <v>679</v>
      </c>
      <c r="D67" s="192">
        <v>277500</v>
      </c>
      <c r="E67" s="192">
        <v>0</v>
      </c>
      <c r="F67" s="192">
        <v>277500</v>
      </c>
      <c r="G67" s="193"/>
      <c r="H67" s="194"/>
    </row>
    <row r="68" spans="1:8">
      <c r="A68" s="195" t="s">
        <v>215</v>
      </c>
      <c r="B68" s="195" t="s">
        <v>183</v>
      </c>
      <c r="C68" s="170" t="s">
        <v>680</v>
      </c>
      <c r="D68" s="199">
        <v>277500</v>
      </c>
      <c r="E68" s="199">
        <v>0</v>
      </c>
      <c r="F68" s="199">
        <v>277500</v>
      </c>
      <c r="G68" s="200"/>
      <c r="H68" s="201"/>
    </row>
    <row r="69" spans="1:8">
      <c r="A69" s="195" t="s">
        <v>179</v>
      </c>
      <c r="B69" s="195" t="s">
        <v>179</v>
      </c>
      <c r="C69" s="166" t="s">
        <v>689</v>
      </c>
      <c r="D69" s="192">
        <v>-20980</v>
      </c>
      <c r="E69" s="192">
        <v>0</v>
      </c>
      <c r="F69" s="192">
        <v>-20980</v>
      </c>
      <c r="G69" s="193"/>
      <c r="H69" s="194"/>
    </row>
    <row r="70" spans="1:8">
      <c r="A70" s="195" t="s">
        <v>179</v>
      </c>
      <c r="B70" s="195" t="s">
        <v>179</v>
      </c>
      <c r="C70" s="170" t="s">
        <v>690</v>
      </c>
      <c r="D70" s="199">
        <v>-20980</v>
      </c>
      <c r="E70" s="199">
        <v>0</v>
      </c>
      <c r="F70" s="199">
        <v>-20980</v>
      </c>
      <c r="G70" s="200"/>
      <c r="H70" s="201"/>
    </row>
    <row r="71" spans="1:8">
      <c r="A71" s="195" t="s">
        <v>179</v>
      </c>
      <c r="B71" s="202" t="s">
        <v>179</v>
      </c>
      <c r="C71" s="203" t="s">
        <v>693</v>
      </c>
      <c r="D71" s="204">
        <v>256520</v>
      </c>
      <c r="E71" s="204">
        <v>0</v>
      </c>
      <c r="F71" s="204">
        <v>256520</v>
      </c>
      <c r="G71" s="205"/>
      <c r="H71" s="206"/>
    </row>
    <row r="72" spans="1:8">
      <c r="A72" s="202" t="s">
        <v>179</v>
      </c>
      <c r="B72" s="250" t="s">
        <v>694</v>
      </c>
      <c r="C72" s="252"/>
      <c r="D72" s="204">
        <v>7915144</v>
      </c>
      <c r="E72" s="204">
        <v>0</v>
      </c>
      <c r="F72" s="204">
        <v>7915144</v>
      </c>
      <c r="G72" s="205"/>
      <c r="H72" s="206"/>
    </row>
    <row r="73" spans="1:8">
      <c r="A73" s="253" t="s">
        <v>695</v>
      </c>
      <c r="B73" s="249"/>
      <c r="C73" s="254"/>
      <c r="D73" s="210">
        <v>-45960717</v>
      </c>
      <c r="E73" s="210">
        <v>0</v>
      </c>
      <c r="F73" s="210">
        <v>-45960717</v>
      </c>
      <c r="G73" s="211"/>
      <c r="H73" s="212"/>
    </row>
    <row r="74" spans="1:8">
      <c r="A74" s="191" t="s">
        <v>696</v>
      </c>
      <c r="B74" s="191" t="s">
        <v>176</v>
      </c>
      <c r="C74" s="166" t="s">
        <v>697</v>
      </c>
      <c r="D74" s="192">
        <v>1712340</v>
      </c>
      <c r="E74" s="192">
        <v>0</v>
      </c>
      <c r="F74" s="192">
        <v>1712340</v>
      </c>
      <c r="G74" s="193"/>
      <c r="H74" s="194"/>
    </row>
    <row r="75" spans="1:8">
      <c r="A75" s="195" t="s">
        <v>698</v>
      </c>
      <c r="B75" s="195" t="s">
        <v>178</v>
      </c>
      <c r="C75" s="170" t="s">
        <v>700</v>
      </c>
      <c r="D75" s="199">
        <v>1712340</v>
      </c>
      <c r="E75" s="199">
        <v>0</v>
      </c>
      <c r="F75" s="199">
        <v>1712340</v>
      </c>
      <c r="G75" s="200"/>
      <c r="H75" s="201"/>
    </row>
    <row r="76" spans="1:8">
      <c r="A76" s="195" t="s">
        <v>549</v>
      </c>
      <c r="B76" s="195" t="s">
        <v>179</v>
      </c>
      <c r="C76" s="166" t="s">
        <v>718</v>
      </c>
      <c r="D76" s="192">
        <v>10960525</v>
      </c>
      <c r="E76" s="192">
        <v>0</v>
      </c>
      <c r="F76" s="192">
        <v>10960525</v>
      </c>
      <c r="G76" s="193"/>
      <c r="H76" s="194"/>
    </row>
    <row r="77" spans="1:8">
      <c r="A77" s="195" t="s">
        <v>551</v>
      </c>
      <c r="B77" s="195" t="s">
        <v>179</v>
      </c>
      <c r="C77" s="170" t="s">
        <v>719</v>
      </c>
      <c r="D77" s="199">
        <v>10960525</v>
      </c>
      <c r="E77" s="199">
        <v>0</v>
      </c>
      <c r="F77" s="199">
        <v>10960525</v>
      </c>
      <c r="G77" s="200"/>
      <c r="H77" s="201"/>
    </row>
    <row r="78" spans="1:8">
      <c r="A78" s="195" t="s">
        <v>213</v>
      </c>
      <c r="B78" s="202" t="s">
        <v>179</v>
      </c>
      <c r="C78" s="203" t="s">
        <v>720</v>
      </c>
      <c r="D78" s="204">
        <v>12672865</v>
      </c>
      <c r="E78" s="204">
        <v>0</v>
      </c>
      <c r="F78" s="204">
        <v>12672865</v>
      </c>
      <c r="G78" s="205"/>
      <c r="H78" s="206"/>
    </row>
    <row r="79" spans="1:8">
      <c r="A79" s="195" t="s">
        <v>215</v>
      </c>
      <c r="B79" s="195" t="s">
        <v>181</v>
      </c>
      <c r="C79" s="166" t="s">
        <v>731</v>
      </c>
      <c r="D79" s="192">
        <v>-2302813</v>
      </c>
      <c r="E79" s="192">
        <v>0</v>
      </c>
      <c r="F79" s="192">
        <v>-2302813</v>
      </c>
      <c r="G79" s="193"/>
      <c r="H79" s="194"/>
    </row>
    <row r="80" spans="1:8">
      <c r="A80" s="195" t="s">
        <v>179</v>
      </c>
      <c r="B80" s="195" t="s">
        <v>183</v>
      </c>
      <c r="C80" s="170" t="s">
        <v>732</v>
      </c>
      <c r="D80" s="199">
        <v>-2302813</v>
      </c>
      <c r="E80" s="199">
        <v>0</v>
      </c>
      <c r="F80" s="199">
        <v>-2302813</v>
      </c>
      <c r="G80" s="200"/>
      <c r="H80" s="201"/>
    </row>
    <row r="81" spans="1:8">
      <c r="A81" s="195" t="s">
        <v>179</v>
      </c>
      <c r="B81" s="195" t="s">
        <v>179</v>
      </c>
      <c r="C81" s="165" t="s">
        <v>740</v>
      </c>
      <c r="D81" s="210">
        <v>6067331</v>
      </c>
      <c r="E81" s="210">
        <v>0</v>
      </c>
      <c r="F81" s="210">
        <v>6067331</v>
      </c>
      <c r="G81" s="211"/>
      <c r="H81" s="212"/>
    </row>
    <row r="82" spans="1:8">
      <c r="A82" s="195" t="s">
        <v>179</v>
      </c>
      <c r="B82" s="202" t="s">
        <v>179</v>
      </c>
      <c r="C82" s="203" t="s">
        <v>741</v>
      </c>
      <c r="D82" s="204">
        <v>3764518</v>
      </c>
      <c r="E82" s="204">
        <v>0</v>
      </c>
      <c r="F82" s="204">
        <v>3764518</v>
      </c>
      <c r="G82" s="205"/>
      <c r="H82" s="206"/>
    </row>
    <row r="83" spans="1:8">
      <c r="A83" s="202" t="s">
        <v>179</v>
      </c>
      <c r="B83" s="250" t="s">
        <v>742</v>
      </c>
      <c r="C83" s="252"/>
      <c r="D83" s="204">
        <v>8908347</v>
      </c>
      <c r="E83" s="204">
        <v>0</v>
      </c>
      <c r="F83" s="204">
        <v>8908347</v>
      </c>
      <c r="G83" s="205"/>
      <c r="H83" s="206"/>
    </row>
    <row r="84" spans="1:8">
      <c r="A84" s="253" t="s">
        <v>743</v>
      </c>
      <c r="B84" s="249"/>
      <c r="C84" s="254"/>
      <c r="D84" s="210">
        <v>-37052370</v>
      </c>
      <c r="E84" s="210">
        <v>0</v>
      </c>
      <c r="F84" s="210">
        <v>-37052370</v>
      </c>
      <c r="G84" s="211"/>
      <c r="H84" s="212"/>
    </row>
    <row r="85" spans="1:8">
      <c r="A85" s="191" t="s">
        <v>744</v>
      </c>
      <c r="B85" s="253" t="s">
        <v>745</v>
      </c>
      <c r="C85" s="254"/>
      <c r="D85" s="210">
        <v>732176369</v>
      </c>
      <c r="E85" s="210">
        <v>1024681456</v>
      </c>
      <c r="F85" s="210">
        <v>-292505087</v>
      </c>
      <c r="G85" s="211">
        <v>71.45404698335831</v>
      </c>
      <c r="H85" s="212"/>
    </row>
    <row r="86" spans="1:8">
      <c r="A86" s="195" t="s">
        <v>746</v>
      </c>
      <c r="B86" s="253" t="s">
        <v>747</v>
      </c>
      <c r="C86" s="254"/>
      <c r="D86" s="210">
        <v>695123999</v>
      </c>
      <c r="E86" s="210">
        <v>1024681456</v>
      </c>
      <c r="F86" s="210">
        <v>-329557457</v>
      </c>
      <c r="G86" s="211">
        <v>67.838057859807705</v>
      </c>
      <c r="H86" s="212"/>
    </row>
    <row r="87" spans="1:8">
      <c r="A87" s="195" t="s">
        <v>545</v>
      </c>
      <c r="B87" s="271" t="s">
        <v>748</v>
      </c>
      <c r="C87" s="272"/>
      <c r="D87" s="210">
        <v>0</v>
      </c>
      <c r="E87" s="210">
        <v>0</v>
      </c>
      <c r="F87" s="210">
        <v>0</v>
      </c>
      <c r="G87" s="211"/>
      <c r="H87" s="212"/>
    </row>
    <row r="88" spans="1:8">
      <c r="A88" s="195" t="s">
        <v>547</v>
      </c>
      <c r="B88" s="269" t="s">
        <v>749</v>
      </c>
      <c r="C88" s="270"/>
      <c r="D88" s="192">
        <v>0</v>
      </c>
      <c r="E88" s="192">
        <v>0</v>
      </c>
      <c r="F88" s="192">
        <v>0</v>
      </c>
      <c r="G88" s="193"/>
      <c r="H88" s="194"/>
    </row>
    <row r="89" spans="1:8">
      <c r="A89" s="195" t="s">
        <v>549</v>
      </c>
      <c r="B89" s="265" t="s">
        <v>750</v>
      </c>
      <c r="C89" s="266"/>
      <c r="D89" s="196">
        <v>0</v>
      </c>
      <c r="E89" s="196">
        <v>0</v>
      </c>
      <c r="F89" s="196">
        <v>0</v>
      </c>
      <c r="G89" s="197"/>
      <c r="H89" s="198"/>
    </row>
    <row r="90" spans="1:8">
      <c r="A90" s="195" t="s">
        <v>551</v>
      </c>
      <c r="B90" s="265" t="s">
        <v>751</v>
      </c>
      <c r="C90" s="266"/>
      <c r="D90" s="196">
        <v>0</v>
      </c>
      <c r="E90" s="196">
        <v>0</v>
      </c>
      <c r="F90" s="196">
        <v>0</v>
      </c>
      <c r="G90" s="197"/>
      <c r="H90" s="198"/>
    </row>
    <row r="91" spans="1:8">
      <c r="A91" s="195" t="s">
        <v>752</v>
      </c>
      <c r="B91" s="265" t="s">
        <v>753</v>
      </c>
      <c r="C91" s="266"/>
      <c r="D91" s="196">
        <v>0</v>
      </c>
      <c r="E91" s="196">
        <v>0</v>
      </c>
      <c r="F91" s="196">
        <v>0</v>
      </c>
      <c r="G91" s="197"/>
      <c r="H91" s="198"/>
    </row>
    <row r="92" spans="1:8">
      <c r="A92" s="195" t="s">
        <v>754</v>
      </c>
      <c r="B92" s="265" t="s">
        <v>755</v>
      </c>
      <c r="C92" s="266"/>
      <c r="D92" s="196">
        <v>0</v>
      </c>
      <c r="E92" s="196">
        <v>0</v>
      </c>
      <c r="F92" s="196">
        <v>0</v>
      </c>
      <c r="G92" s="197"/>
      <c r="H92" s="198"/>
    </row>
    <row r="93" spans="1:8">
      <c r="A93" s="195" t="s">
        <v>213</v>
      </c>
      <c r="B93" s="265" t="s">
        <v>756</v>
      </c>
      <c r="C93" s="266"/>
      <c r="D93" s="196">
        <v>0</v>
      </c>
      <c r="E93" s="196">
        <v>0</v>
      </c>
      <c r="F93" s="196">
        <v>0</v>
      </c>
      <c r="G93" s="197"/>
      <c r="H93" s="198"/>
    </row>
    <row r="94" spans="1:8">
      <c r="A94" s="195" t="s">
        <v>215</v>
      </c>
      <c r="B94" s="265" t="s">
        <v>757</v>
      </c>
      <c r="C94" s="266"/>
      <c r="D94" s="196">
        <v>0</v>
      </c>
      <c r="E94" s="196">
        <v>0</v>
      </c>
      <c r="F94" s="196">
        <v>0</v>
      </c>
      <c r="G94" s="197"/>
      <c r="H94" s="198"/>
    </row>
    <row r="95" spans="1:8">
      <c r="A95" s="195" t="s">
        <v>179</v>
      </c>
      <c r="B95" s="267" t="s">
        <v>758</v>
      </c>
      <c r="C95" s="268"/>
      <c r="D95" s="199">
        <v>0</v>
      </c>
      <c r="E95" s="199">
        <v>0</v>
      </c>
      <c r="F95" s="199">
        <v>0</v>
      </c>
      <c r="G95" s="200"/>
      <c r="H95" s="201"/>
    </row>
    <row r="96" spans="1:8">
      <c r="A96" s="195" t="s">
        <v>179</v>
      </c>
      <c r="B96" s="269" t="s">
        <v>759</v>
      </c>
      <c r="C96" s="270"/>
      <c r="D96" s="192">
        <v>0</v>
      </c>
      <c r="E96" s="192">
        <v>0</v>
      </c>
      <c r="F96" s="192">
        <v>0</v>
      </c>
      <c r="G96" s="193"/>
      <c r="H96" s="194"/>
    </row>
    <row r="97" spans="1:8">
      <c r="A97" s="195" t="s">
        <v>179</v>
      </c>
      <c r="B97" s="265" t="s">
        <v>760</v>
      </c>
      <c r="C97" s="266"/>
      <c r="D97" s="196">
        <v>0</v>
      </c>
      <c r="E97" s="196">
        <v>0</v>
      </c>
      <c r="F97" s="196">
        <v>0</v>
      </c>
      <c r="G97" s="197"/>
      <c r="H97" s="198"/>
    </row>
    <row r="98" spans="1:8">
      <c r="A98" s="195" t="s">
        <v>179</v>
      </c>
      <c r="B98" s="265" t="s">
        <v>761</v>
      </c>
      <c r="C98" s="266"/>
      <c r="D98" s="196">
        <v>0</v>
      </c>
      <c r="E98" s="196">
        <v>0</v>
      </c>
      <c r="F98" s="196">
        <v>0</v>
      </c>
      <c r="G98" s="197"/>
      <c r="H98" s="198"/>
    </row>
    <row r="99" spans="1:8">
      <c r="A99" s="195" t="s">
        <v>179</v>
      </c>
      <c r="B99" s="265" t="s">
        <v>762</v>
      </c>
      <c r="C99" s="266"/>
      <c r="D99" s="196">
        <v>0</v>
      </c>
      <c r="E99" s="196">
        <v>0</v>
      </c>
      <c r="F99" s="196">
        <v>0</v>
      </c>
      <c r="G99" s="197"/>
      <c r="H99" s="198"/>
    </row>
    <row r="100" spans="1:8">
      <c r="A100" s="195" t="s">
        <v>179</v>
      </c>
      <c r="B100" s="265" t="s">
        <v>763</v>
      </c>
      <c r="C100" s="266"/>
      <c r="D100" s="196">
        <v>0</v>
      </c>
      <c r="E100" s="196">
        <v>0</v>
      </c>
      <c r="F100" s="196">
        <v>0</v>
      </c>
      <c r="G100" s="197"/>
      <c r="H100" s="198"/>
    </row>
    <row r="101" spans="1:8">
      <c r="A101" s="195" t="s">
        <v>179</v>
      </c>
      <c r="B101" s="265" t="s">
        <v>764</v>
      </c>
      <c r="C101" s="266"/>
      <c r="D101" s="196">
        <v>0</v>
      </c>
      <c r="E101" s="196">
        <v>0</v>
      </c>
      <c r="F101" s="196">
        <v>0</v>
      </c>
      <c r="G101" s="197"/>
      <c r="H101" s="198"/>
    </row>
    <row r="102" spans="1:8">
      <c r="A102" s="195" t="s">
        <v>179</v>
      </c>
      <c r="B102" s="267" t="s">
        <v>765</v>
      </c>
      <c r="C102" s="268"/>
      <c r="D102" s="199">
        <v>0</v>
      </c>
      <c r="E102" s="199">
        <v>0</v>
      </c>
      <c r="F102" s="199">
        <v>0</v>
      </c>
      <c r="G102" s="200"/>
      <c r="H102" s="201"/>
    </row>
    <row r="103" spans="1:8">
      <c r="A103" s="202" t="s">
        <v>179</v>
      </c>
      <c r="B103" s="250" t="s">
        <v>766</v>
      </c>
      <c r="C103" s="252"/>
      <c r="D103" s="204">
        <v>695123999</v>
      </c>
      <c r="E103" s="204">
        <v>1024681456</v>
      </c>
      <c r="F103" s="204">
        <v>-329557457</v>
      </c>
      <c r="G103" s="205">
        <v>67.838057859807705</v>
      </c>
      <c r="H103" s="206"/>
    </row>
  </sheetData>
  <sheetProtection password="EE56" sheet="1" formatCells="0" formatColumns="0" formatRows="0" insertColumns="0" insertRows="0" insertHyperlinks="0" deleteColumns="0" deleteRows="0" sort="0" autoFilter="0" pivotTables="0"/>
  <mergeCells count="24">
    <mergeCell ref="B91:C91"/>
    <mergeCell ref="B57:C57"/>
    <mergeCell ref="B72:C72"/>
    <mergeCell ref="A73:C73"/>
    <mergeCell ref="B83:C83"/>
    <mergeCell ref="A84:C84"/>
    <mergeCell ref="B85:C85"/>
    <mergeCell ref="B86:C86"/>
    <mergeCell ref="B87:C87"/>
    <mergeCell ref="B88:C88"/>
    <mergeCell ref="B89:C89"/>
    <mergeCell ref="B90:C90"/>
    <mergeCell ref="B103:C103"/>
    <mergeCell ref="B92:C92"/>
    <mergeCell ref="B93:C93"/>
    <mergeCell ref="B94:C94"/>
    <mergeCell ref="B95:C95"/>
    <mergeCell ref="B96:C96"/>
    <mergeCell ref="B97:C97"/>
    <mergeCell ref="B98:C98"/>
    <mergeCell ref="B99:C99"/>
    <mergeCell ref="B100:C100"/>
    <mergeCell ref="B101:C101"/>
    <mergeCell ref="B102:C102"/>
  </mergeCells>
  <phoneticPr fontId="4"/>
  <pageMargins left="0.58333333333333337" right="0.30555555555555558" top="0.75" bottom="0.75" header="0" footer="0"/>
  <pageSetup paperSize="8" orientation="portrait" verticalDpi="0" r:id="rId1"/>
  <headerFooter>
    <oddFooter>&amp;C&amp;"ＭＳ Ｐ明朝"&amp;9&amp;P頁</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GridLines="0" zoomScaleNormal="100" workbookViewId="0"/>
  </sheetViews>
  <sheetFormatPr defaultRowHeight="13.5"/>
  <cols>
    <col min="1" max="2" width="2.625" style="120" customWidth="1"/>
    <col min="3" max="3" width="50.625" style="120" customWidth="1"/>
    <col min="4" max="6" width="15.625" style="120" customWidth="1"/>
    <col min="7" max="7" width="10" style="120" customWidth="1"/>
    <col min="8" max="8" width="25.625" style="120" customWidth="1"/>
    <col min="9" max="16384" width="9" style="120"/>
  </cols>
  <sheetData>
    <row r="1" spans="1:8" ht="61.7" customHeight="1"/>
    <row r="2" spans="1:8" ht="23.25" customHeight="1"/>
    <row r="3" spans="1:8" ht="10.5" customHeight="1"/>
    <row r="4" spans="1:8">
      <c r="A4" s="190"/>
      <c r="B4" s="153" t="s">
        <v>173</v>
      </c>
      <c r="C4" s="164"/>
      <c r="D4" s="163" t="s">
        <v>770</v>
      </c>
      <c r="E4" s="163" t="s">
        <v>771</v>
      </c>
      <c r="F4" s="163" t="s">
        <v>772</v>
      </c>
      <c r="G4" s="163" t="s">
        <v>773</v>
      </c>
      <c r="H4" s="163" t="s">
        <v>774</v>
      </c>
    </row>
    <row r="5" spans="1:8">
      <c r="A5" s="191" t="s">
        <v>538</v>
      </c>
      <c r="B5" s="191" t="s">
        <v>176</v>
      </c>
      <c r="C5" s="166" t="s">
        <v>554</v>
      </c>
      <c r="D5" s="192">
        <v>3421765</v>
      </c>
      <c r="E5" s="192">
        <v>0</v>
      </c>
      <c r="F5" s="192">
        <v>3421765</v>
      </c>
      <c r="G5" s="193"/>
      <c r="H5" s="194"/>
    </row>
    <row r="6" spans="1:8">
      <c r="A6" s="195" t="s">
        <v>539</v>
      </c>
      <c r="B6" s="195" t="s">
        <v>178</v>
      </c>
      <c r="C6" s="168" t="s">
        <v>555</v>
      </c>
      <c r="D6" s="196">
        <v>2867319</v>
      </c>
      <c r="E6" s="196">
        <v>0</v>
      </c>
      <c r="F6" s="196">
        <v>2867319</v>
      </c>
      <c r="G6" s="197"/>
      <c r="H6" s="198"/>
    </row>
    <row r="7" spans="1:8">
      <c r="A7" s="195" t="s">
        <v>541</v>
      </c>
      <c r="B7" s="195" t="s">
        <v>179</v>
      </c>
      <c r="C7" s="168" t="s">
        <v>570</v>
      </c>
      <c r="D7" s="196">
        <v>508446</v>
      </c>
      <c r="E7" s="196">
        <v>0</v>
      </c>
      <c r="F7" s="196">
        <v>508446</v>
      </c>
      <c r="G7" s="197"/>
      <c r="H7" s="198"/>
    </row>
    <row r="8" spans="1:8">
      <c r="A8" s="195" t="s">
        <v>543</v>
      </c>
      <c r="B8" s="195" t="s">
        <v>179</v>
      </c>
      <c r="C8" s="170" t="s">
        <v>579</v>
      </c>
      <c r="D8" s="199">
        <v>46000</v>
      </c>
      <c r="E8" s="199">
        <v>0</v>
      </c>
      <c r="F8" s="199">
        <v>46000</v>
      </c>
      <c r="G8" s="200"/>
      <c r="H8" s="201"/>
    </row>
    <row r="9" spans="1:8">
      <c r="A9" s="195" t="s">
        <v>545</v>
      </c>
      <c r="B9" s="202" t="s">
        <v>179</v>
      </c>
      <c r="C9" s="203" t="s">
        <v>587</v>
      </c>
      <c r="D9" s="204">
        <v>3421765</v>
      </c>
      <c r="E9" s="204">
        <v>0</v>
      </c>
      <c r="F9" s="204">
        <v>3421765</v>
      </c>
      <c r="G9" s="205"/>
      <c r="H9" s="206"/>
    </row>
    <row r="10" spans="1:8">
      <c r="A10" s="195" t="s">
        <v>547</v>
      </c>
      <c r="B10" s="195" t="s">
        <v>181</v>
      </c>
      <c r="C10" s="166" t="s">
        <v>599</v>
      </c>
      <c r="D10" s="192">
        <v>21262</v>
      </c>
      <c r="E10" s="192">
        <v>0</v>
      </c>
      <c r="F10" s="192">
        <v>21262</v>
      </c>
      <c r="G10" s="193"/>
      <c r="H10" s="194"/>
    </row>
    <row r="11" spans="1:8">
      <c r="A11" s="195" t="s">
        <v>549</v>
      </c>
      <c r="B11" s="195" t="s">
        <v>183</v>
      </c>
      <c r="C11" s="168" t="s">
        <v>604</v>
      </c>
      <c r="D11" s="196">
        <v>12960</v>
      </c>
      <c r="E11" s="196">
        <v>0</v>
      </c>
      <c r="F11" s="196">
        <v>12960</v>
      </c>
      <c r="G11" s="197"/>
      <c r="H11" s="198"/>
    </row>
    <row r="12" spans="1:8">
      <c r="A12" s="195" t="s">
        <v>551</v>
      </c>
      <c r="B12" s="195" t="s">
        <v>179</v>
      </c>
      <c r="C12" s="168" t="s">
        <v>607</v>
      </c>
      <c r="D12" s="196">
        <v>3724</v>
      </c>
      <c r="E12" s="196">
        <v>0</v>
      </c>
      <c r="F12" s="196">
        <v>3724</v>
      </c>
      <c r="G12" s="197"/>
      <c r="H12" s="198"/>
    </row>
    <row r="13" spans="1:8">
      <c r="A13" s="195" t="s">
        <v>213</v>
      </c>
      <c r="B13" s="195" t="s">
        <v>179</v>
      </c>
      <c r="C13" s="170" t="s">
        <v>613</v>
      </c>
      <c r="D13" s="199">
        <v>4578</v>
      </c>
      <c r="E13" s="199">
        <v>0</v>
      </c>
      <c r="F13" s="199">
        <v>4578</v>
      </c>
      <c r="G13" s="200"/>
      <c r="H13" s="201"/>
    </row>
    <row r="14" spans="1:8">
      <c r="A14" s="195" t="s">
        <v>215</v>
      </c>
      <c r="B14" s="195" t="s">
        <v>179</v>
      </c>
      <c r="C14" s="166" t="s">
        <v>622</v>
      </c>
      <c r="D14" s="192">
        <v>23760</v>
      </c>
      <c r="E14" s="192">
        <v>0</v>
      </c>
      <c r="F14" s="192">
        <v>23760</v>
      </c>
      <c r="G14" s="193"/>
      <c r="H14" s="194"/>
    </row>
    <row r="15" spans="1:8">
      <c r="A15" s="195" t="s">
        <v>179</v>
      </c>
      <c r="B15" s="195" t="s">
        <v>179</v>
      </c>
      <c r="C15" s="170" t="s">
        <v>633</v>
      </c>
      <c r="D15" s="199">
        <v>23760</v>
      </c>
      <c r="E15" s="199">
        <v>0</v>
      </c>
      <c r="F15" s="199">
        <v>23760</v>
      </c>
      <c r="G15" s="200"/>
      <c r="H15" s="201"/>
    </row>
    <row r="16" spans="1:8">
      <c r="A16" s="195" t="s">
        <v>179</v>
      </c>
      <c r="B16" s="202" t="s">
        <v>179</v>
      </c>
      <c r="C16" s="203" t="s">
        <v>658</v>
      </c>
      <c r="D16" s="204">
        <v>45022</v>
      </c>
      <c r="E16" s="204">
        <v>0</v>
      </c>
      <c r="F16" s="204">
        <v>45022</v>
      </c>
      <c r="G16" s="205"/>
      <c r="H16" s="206"/>
    </row>
    <row r="17" spans="1:8">
      <c r="A17" s="202" t="s">
        <v>179</v>
      </c>
      <c r="B17" s="250" t="s">
        <v>659</v>
      </c>
      <c r="C17" s="252"/>
      <c r="D17" s="204">
        <v>3376743</v>
      </c>
      <c r="E17" s="204">
        <v>0</v>
      </c>
      <c r="F17" s="204">
        <v>3376743</v>
      </c>
      <c r="G17" s="205"/>
      <c r="H17" s="206"/>
    </row>
    <row r="18" spans="1:8">
      <c r="A18" s="191" t="s">
        <v>538</v>
      </c>
      <c r="B18" s="191" t="s">
        <v>176</v>
      </c>
      <c r="C18" s="207"/>
      <c r="D18" s="192"/>
      <c r="E18" s="192"/>
      <c r="F18" s="192"/>
      <c r="G18" s="193"/>
      <c r="H18" s="194"/>
    </row>
    <row r="19" spans="1:8">
      <c r="A19" s="195" t="s">
        <v>539</v>
      </c>
      <c r="B19" s="195" t="s">
        <v>178</v>
      </c>
      <c r="C19" s="208"/>
      <c r="D19" s="196"/>
      <c r="E19" s="196"/>
      <c r="F19" s="196"/>
      <c r="G19" s="197"/>
      <c r="H19" s="198"/>
    </row>
    <row r="20" spans="1:8">
      <c r="A20" s="195" t="s">
        <v>541</v>
      </c>
      <c r="B20" s="195"/>
      <c r="C20" s="208"/>
      <c r="D20" s="196"/>
      <c r="E20" s="196"/>
      <c r="F20" s="196"/>
      <c r="G20" s="197"/>
      <c r="H20" s="198"/>
    </row>
    <row r="21" spans="1:8">
      <c r="A21" s="195" t="s">
        <v>543</v>
      </c>
      <c r="B21" s="195"/>
      <c r="C21" s="208"/>
      <c r="D21" s="196"/>
      <c r="E21" s="196"/>
      <c r="F21" s="196"/>
      <c r="G21" s="197"/>
      <c r="H21" s="198"/>
    </row>
    <row r="22" spans="1:8">
      <c r="A22" s="195" t="s">
        <v>545</v>
      </c>
      <c r="B22" s="195"/>
      <c r="C22" s="208"/>
      <c r="D22" s="196"/>
      <c r="E22" s="196"/>
      <c r="F22" s="196"/>
      <c r="G22" s="197"/>
      <c r="H22" s="198"/>
    </row>
    <row r="23" spans="1:8">
      <c r="A23" s="195" t="s">
        <v>547</v>
      </c>
      <c r="B23" s="195"/>
      <c r="C23" s="208"/>
      <c r="D23" s="196"/>
      <c r="E23" s="196"/>
      <c r="F23" s="196"/>
      <c r="G23" s="197"/>
      <c r="H23" s="198"/>
    </row>
    <row r="24" spans="1:8">
      <c r="A24" s="195" t="s">
        <v>666</v>
      </c>
      <c r="B24" s="195"/>
      <c r="C24" s="209"/>
      <c r="D24" s="199"/>
      <c r="E24" s="199"/>
      <c r="F24" s="199"/>
      <c r="G24" s="200"/>
      <c r="H24" s="201"/>
    </row>
    <row r="25" spans="1:8">
      <c r="A25" s="195" t="s">
        <v>549</v>
      </c>
      <c r="B25" s="202" t="s">
        <v>179</v>
      </c>
      <c r="C25" s="203" t="s">
        <v>678</v>
      </c>
      <c r="D25" s="204">
        <v>0</v>
      </c>
      <c r="E25" s="204">
        <v>0</v>
      </c>
      <c r="F25" s="204">
        <v>0</v>
      </c>
      <c r="G25" s="205"/>
      <c r="H25" s="206"/>
    </row>
    <row r="26" spans="1:8">
      <c r="A26" s="195" t="s">
        <v>551</v>
      </c>
      <c r="B26" s="195" t="s">
        <v>181</v>
      </c>
      <c r="C26" s="148"/>
      <c r="D26" s="210"/>
      <c r="E26" s="210"/>
      <c r="F26" s="210"/>
      <c r="G26" s="211"/>
      <c r="H26" s="212"/>
    </row>
    <row r="27" spans="1:8">
      <c r="A27" s="195" t="s">
        <v>213</v>
      </c>
      <c r="B27" s="202" t="s">
        <v>183</v>
      </c>
      <c r="C27" s="203" t="s">
        <v>693</v>
      </c>
      <c r="D27" s="204">
        <v>0</v>
      </c>
      <c r="E27" s="204">
        <v>0</v>
      </c>
      <c r="F27" s="204">
        <v>0</v>
      </c>
      <c r="G27" s="205"/>
      <c r="H27" s="206"/>
    </row>
    <row r="28" spans="1:8">
      <c r="A28" s="202" t="s">
        <v>215</v>
      </c>
      <c r="B28" s="250" t="s">
        <v>694</v>
      </c>
      <c r="C28" s="252"/>
      <c r="D28" s="204">
        <v>0</v>
      </c>
      <c r="E28" s="204">
        <v>0</v>
      </c>
      <c r="F28" s="204">
        <v>0</v>
      </c>
      <c r="G28" s="205"/>
      <c r="H28" s="206"/>
    </row>
    <row r="29" spans="1:8">
      <c r="A29" s="253" t="s">
        <v>695</v>
      </c>
      <c r="B29" s="249"/>
      <c r="C29" s="254"/>
      <c r="D29" s="210">
        <v>3376743</v>
      </c>
      <c r="E29" s="210">
        <v>0</v>
      </c>
      <c r="F29" s="210">
        <v>3376743</v>
      </c>
      <c r="G29" s="211"/>
      <c r="H29" s="212"/>
    </row>
    <row r="30" spans="1:8">
      <c r="A30" s="191" t="s">
        <v>696</v>
      </c>
      <c r="B30" s="191" t="s">
        <v>176</v>
      </c>
      <c r="C30" s="207"/>
      <c r="D30" s="192"/>
      <c r="E30" s="192"/>
      <c r="F30" s="192"/>
      <c r="G30" s="193"/>
      <c r="H30" s="194"/>
    </row>
    <row r="31" spans="1:8">
      <c r="A31" s="195" t="s">
        <v>698</v>
      </c>
      <c r="B31" s="195" t="s">
        <v>178</v>
      </c>
      <c r="C31" s="209"/>
      <c r="D31" s="199"/>
      <c r="E31" s="199"/>
      <c r="F31" s="199"/>
      <c r="G31" s="200"/>
      <c r="H31" s="201"/>
    </row>
    <row r="32" spans="1:8">
      <c r="A32" s="195" t="s">
        <v>549</v>
      </c>
      <c r="B32" s="202" t="s">
        <v>179</v>
      </c>
      <c r="C32" s="203" t="s">
        <v>720</v>
      </c>
      <c r="D32" s="204">
        <v>0</v>
      </c>
      <c r="E32" s="204">
        <v>0</v>
      </c>
      <c r="F32" s="204">
        <v>0</v>
      </c>
      <c r="G32" s="205"/>
      <c r="H32" s="206"/>
    </row>
    <row r="33" spans="1:8">
      <c r="A33" s="195" t="s">
        <v>551</v>
      </c>
      <c r="B33" s="195" t="s">
        <v>181</v>
      </c>
      <c r="C33" s="148"/>
      <c r="D33" s="210"/>
      <c r="E33" s="210"/>
      <c r="F33" s="210"/>
      <c r="G33" s="211"/>
      <c r="H33" s="212"/>
    </row>
    <row r="34" spans="1:8">
      <c r="A34" s="195" t="s">
        <v>213</v>
      </c>
      <c r="B34" s="202" t="s">
        <v>183</v>
      </c>
      <c r="C34" s="203" t="s">
        <v>741</v>
      </c>
      <c r="D34" s="204">
        <v>0</v>
      </c>
      <c r="E34" s="204">
        <v>0</v>
      </c>
      <c r="F34" s="204">
        <v>0</v>
      </c>
      <c r="G34" s="205"/>
      <c r="H34" s="206"/>
    </row>
    <row r="35" spans="1:8">
      <c r="A35" s="202" t="s">
        <v>215</v>
      </c>
      <c r="B35" s="250" t="s">
        <v>742</v>
      </c>
      <c r="C35" s="252"/>
      <c r="D35" s="204">
        <v>0</v>
      </c>
      <c r="E35" s="204">
        <v>0</v>
      </c>
      <c r="F35" s="204">
        <v>0</v>
      </c>
      <c r="G35" s="205"/>
      <c r="H35" s="206"/>
    </row>
    <row r="36" spans="1:8">
      <c r="A36" s="253" t="s">
        <v>743</v>
      </c>
      <c r="B36" s="249"/>
      <c r="C36" s="254"/>
      <c r="D36" s="210">
        <v>3376743</v>
      </c>
      <c r="E36" s="210">
        <v>0</v>
      </c>
      <c r="F36" s="210">
        <v>3376743</v>
      </c>
      <c r="G36" s="211"/>
      <c r="H36" s="212"/>
    </row>
    <row r="37" spans="1:8">
      <c r="A37" s="191" t="s">
        <v>744</v>
      </c>
      <c r="B37" s="253" t="s">
        <v>745</v>
      </c>
      <c r="C37" s="254"/>
      <c r="D37" s="210">
        <v>37934682</v>
      </c>
      <c r="E37" s="210">
        <v>34422668</v>
      </c>
      <c r="F37" s="210">
        <v>3512014</v>
      </c>
      <c r="G37" s="211">
        <v>110.20261997123524</v>
      </c>
      <c r="H37" s="212"/>
    </row>
    <row r="38" spans="1:8">
      <c r="A38" s="195" t="s">
        <v>746</v>
      </c>
      <c r="B38" s="253" t="s">
        <v>747</v>
      </c>
      <c r="C38" s="254"/>
      <c r="D38" s="210">
        <v>41311425</v>
      </c>
      <c r="E38" s="210">
        <v>34422668</v>
      </c>
      <c r="F38" s="210">
        <v>6888757</v>
      </c>
      <c r="G38" s="211">
        <v>120.01226924072243</v>
      </c>
      <c r="H38" s="212"/>
    </row>
    <row r="39" spans="1:8">
      <c r="A39" s="195" t="s">
        <v>545</v>
      </c>
      <c r="B39" s="271" t="s">
        <v>748</v>
      </c>
      <c r="C39" s="272"/>
      <c r="D39" s="210">
        <v>0</v>
      </c>
      <c r="E39" s="210">
        <v>0</v>
      </c>
      <c r="F39" s="210">
        <v>0</v>
      </c>
      <c r="G39" s="211"/>
      <c r="H39" s="212"/>
    </row>
    <row r="40" spans="1:8">
      <c r="A40" s="195" t="s">
        <v>547</v>
      </c>
      <c r="B40" s="269" t="s">
        <v>749</v>
      </c>
      <c r="C40" s="270"/>
      <c r="D40" s="192">
        <v>0</v>
      </c>
      <c r="E40" s="192">
        <v>0</v>
      </c>
      <c r="F40" s="192">
        <v>0</v>
      </c>
      <c r="G40" s="193"/>
      <c r="H40" s="194"/>
    </row>
    <row r="41" spans="1:8">
      <c r="A41" s="195" t="s">
        <v>549</v>
      </c>
      <c r="B41" s="265" t="s">
        <v>750</v>
      </c>
      <c r="C41" s="266"/>
      <c r="D41" s="196">
        <v>0</v>
      </c>
      <c r="E41" s="196">
        <v>0</v>
      </c>
      <c r="F41" s="196">
        <v>0</v>
      </c>
      <c r="G41" s="197"/>
      <c r="H41" s="198"/>
    </row>
    <row r="42" spans="1:8">
      <c r="A42" s="195" t="s">
        <v>551</v>
      </c>
      <c r="B42" s="265" t="s">
        <v>751</v>
      </c>
      <c r="C42" s="266"/>
      <c r="D42" s="196">
        <v>0</v>
      </c>
      <c r="E42" s="196">
        <v>0</v>
      </c>
      <c r="F42" s="196">
        <v>0</v>
      </c>
      <c r="G42" s="197"/>
      <c r="H42" s="198"/>
    </row>
    <row r="43" spans="1:8">
      <c r="A43" s="195" t="s">
        <v>752</v>
      </c>
      <c r="B43" s="265" t="s">
        <v>753</v>
      </c>
      <c r="C43" s="266"/>
      <c r="D43" s="196">
        <v>0</v>
      </c>
      <c r="E43" s="196">
        <v>0</v>
      </c>
      <c r="F43" s="196">
        <v>0</v>
      </c>
      <c r="G43" s="197"/>
      <c r="H43" s="198"/>
    </row>
    <row r="44" spans="1:8">
      <c r="A44" s="195" t="s">
        <v>754</v>
      </c>
      <c r="B44" s="265" t="s">
        <v>755</v>
      </c>
      <c r="C44" s="266"/>
      <c r="D44" s="196">
        <v>0</v>
      </c>
      <c r="E44" s="196">
        <v>0</v>
      </c>
      <c r="F44" s="196">
        <v>0</v>
      </c>
      <c r="G44" s="197"/>
      <c r="H44" s="198"/>
    </row>
    <row r="45" spans="1:8">
      <c r="A45" s="195" t="s">
        <v>213</v>
      </c>
      <c r="B45" s="265" t="s">
        <v>756</v>
      </c>
      <c r="C45" s="266"/>
      <c r="D45" s="196">
        <v>0</v>
      </c>
      <c r="E45" s="196">
        <v>0</v>
      </c>
      <c r="F45" s="196">
        <v>0</v>
      </c>
      <c r="G45" s="197"/>
      <c r="H45" s="198"/>
    </row>
    <row r="46" spans="1:8">
      <c r="A46" s="195" t="s">
        <v>215</v>
      </c>
      <c r="B46" s="265" t="s">
        <v>757</v>
      </c>
      <c r="C46" s="266"/>
      <c r="D46" s="196">
        <v>0</v>
      </c>
      <c r="E46" s="196">
        <v>0</v>
      </c>
      <c r="F46" s="196">
        <v>0</v>
      </c>
      <c r="G46" s="197"/>
      <c r="H46" s="198"/>
    </row>
    <row r="47" spans="1:8">
      <c r="A47" s="195" t="s">
        <v>179</v>
      </c>
      <c r="B47" s="267" t="s">
        <v>758</v>
      </c>
      <c r="C47" s="268"/>
      <c r="D47" s="199">
        <v>0</v>
      </c>
      <c r="E47" s="199">
        <v>0</v>
      </c>
      <c r="F47" s="199">
        <v>0</v>
      </c>
      <c r="G47" s="200"/>
      <c r="H47" s="201"/>
    </row>
    <row r="48" spans="1:8">
      <c r="A48" s="195" t="s">
        <v>179</v>
      </c>
      <c r="B48" s="269" t="s">
        <v>759</v>
      </c>
      <c r="C48" s="270"/>
      <c r="D48" s="192">
        <v>0</v>
      </c>
      <c r="E48" s="192">
        <v>0</v>
      </c>
      <c r="F48" s="192">
        <v>0</v>
      </c>
      <c r="G48" s="193"/>
      <c r="H48" s="194"/>
    </row>
    <row r="49" spans="1:8">
      <c r="A49" s="195" t="s">
        <v>179</v>
      </c>
      <c r="B49" s="265" t="s">
        <v>760</v>
      </c>
      <c r="C49" s="266"/>
      <c r="D49" s="196">
        <v>0</v>
      </c>
      <c r="E49" s="196">
        <v>0</v>
      </c>
      <c r="F49" s="196">
        <v>0</v>
      </c>
      <c r="G49" s="197"/>
      <c r="H49" s="198"/>
    </row>
    <row r="50" spans="1:8">
      <c r="A50" s="195" t="s">
        <v>179</v>
      </c>
      <c r="B50" s="265" t="s">
        <v>761</v>
      </c>
      <c r="C50" s="266"/>
      <c r="D50" s="196">
        <v>0</v>
      </c>
      <c r="E50" s="196">
        <v>0</v>
      </c>
      <c r="F50" s="196">
        <v>0</v>
      </c>
      <c r="G50" s="197"/>
      <c r="H50" s="198"/>
    </row>
    <row r="51" spans="1:8">
      <c r="A51" s="195" t="s">
        <v>179</v>
      </c>
      <c r="B51" s="265" t="s">
        <v>762</v>
      </c>
      <c r="C51" s="266"/>
      <c r="D51" s="196">
        <v>0</v>
      </c>
      <c r="E51" s="196">
        <v>0</v>
      </c>
      <c r="F51" s="196">
        <v>0</v>
      </c>
      <c r="G51" s="197"/>
      <c r="H51" s="198"/>
    </row>
    <row r="52" spans="1:8">
      <c r="A52" s="195" t="s">
        <v>179</v>
      </c>
      <c r="B52" s="265" t="s">
        <v>763</v>
      </c>
      <c r="C52" s="266"/>
      <c r="D52" s="196">
        <v>0</v>
      </c>
      <c r="E52" s="196">
        <v>0</v>
      </c>
      <c r="F52" s="196">
        <v>0</v>
      </c>
      <c r="G52" s="197"/>
      <c r="H52" s="198"/>
    </row>
    <row r="53" spans="1:8">
      <c r="A53" s="195" t="s">
        <v>179</v>
      </c>
      <c r="B53" s="265" t="s">
        <v>764</v>
      </c>
      <c r="C53" s="266"/>
      <c r="D53" s="196">
        <v>0</v>
      </c>
      <c r="E53" s="196">
        <v>0</v>
      </c>
      <c r="F53" s="196">
        <v>0</v>
      </c>
      <c r="G53" s="197"/>
      <c r="H53" s="198"/>
    </row>
    <row r="54" spans="1:8">
      <c r="A54" s="195" t="s">
        <v>179</v>
      </c>
      <c r="B54" s="267" t="s">
        <v>765</v>
      </c>
      <c r="C54" s="268"/>
      <c r="D54" s="199">
        <v>0</v>
      </c>
      <c r="E54" s="199">
        <v>0</v>
      </c>
      <c r="F54" s="199">
        <v>0</v>
      </c>
      <c r="G54" s="200"/>
      <c r="H54" s="201"/>
    </row>
    <row r="55" spans="1:8">
      <c r="A55" s="202" t="s">
        <v>179</v>
      </c>
      <c r="B55" s="250" t="s">
        <v>766</v>
      </c>
      <c r="C55" s="252"/>
      <c r="D55" s="204">
        <v>41311425</v>
      </c>
      <c r="E55" s="204">
        <v>34422668</v>
      </c>
      <c r="F55" s="204">
        <v>6888757</v>
      </c>
      <c r="G55" s="205">
        <v>120.01226924072243</v>
      </c>
      <c r="H55" s="206"/>
    </row>
  </sheetData>
  <sheetProtection password="EE56" sheet="1" formatCells="0" formatColumns="0" formatRows="0" insertColumns="0" insertRows="0" insertHyperlinks="0" deleteColumns="0" deleteRows="0" sort="0" autoFilter="0" pivotTables="0"/>
  <mergeCells count="24">
    <mergeCell ref="B43:C43"/>
    <mergeCell ref="B17:C17"/>
    <mergeCell ref="B28:C28"/>
    <mergeCell ref="A29:C29"/>
    <mergeCell ref="B35:C35"/>
    <mergeCell ref="A36:C36"/>
    <mergeCell ref="B37:C37"/>
    <mergeCell ref="B38:C38"/>
    <mergeCell ref="B39:C39"/>
    <mergeCell ref="B40:C40"/>
    <mergeCell ref="B41:C41"/>
    <mergeCell ref="B42:C42"/>
    <mergeCell ref="B55:C55"/>
    <mergeCell ref="B44:C44"/>
    <mergeCell ref="B45:C45"/>
    <mergeCell ref="B46:C46"/>
    <mergeCell ref="B47:C47"/>
    <mergeCell ref="B48:C48"/>
    <mergeCell ref="B49:C49"/>
    <mergeCell ref="B50:C50"/>
    <mergeCell ref="B51:C51"/>
    <mergeCell ref="B52:C52"/>
    <mergeCell ref="B53:C53"/>
    <mergeCell ref="B54:C54"/>
  </mergeCells>
  <phoneticPr fontId="4"/>
  <pageMargins left="0.58333333333333337" right="0.30555555555555558" top="0.75" bottom="0.75" header="0" footer="0"/>
  <pageSetup paperSize="8" orientation="portrait" verticalDpi="0" r:id="rId1"/>
  <headerFooter>
    <oddFooter>&amp;C&amp;"ＭＳ Ｐ明朝"&amp;9&amp;P頁</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7"/>
  <sheetViews>
    <sheetView showGridLines="0" zoomScaleNormal="100" workbookViewId="0"/>
  </sheetViews>
  <sheetFormatPr defaultRowHeight="13.5"/>
  <cols>
    <col min="1" max="2" width="2.625" style="120" customWidth="1"/>
    <col min="3" max="3" width="40.625" style="120" customWidth="1"/>
    <col min="4" max="16" width="11.875" style="120" customWidth="1"/>
    <col min="17" max="16384" width="9" style="120"/>
  </cols>
  <sheetData>
    <row r="1" spans="1:16" ht="61.7" customHeight="1"/>
    <row r="2" spans="1:16" ht="23.25" customHeight="1"/>
    <row r="3" spans="1:16" ht="10.5" customHeight="1"/>
    <row r="4" spans="1:16" ht="24">
      <c r="A4" s="173" t="s">
        <v>173</v>
      </c>
      <c r="B4" s="174"/>
      <c r="C4" s="175"/>
      <c r="D4" s="176" t="s">
        <v>534</v>
      </c>
      <c r="E4" s="177" t="s">
        <v>179</v>
      </c>
      <c r="F4" s="177" t="s">
        <v>179</v>
      </c>
      <c r="G4" s="177" t="s">
        <v>179</v>
      </c>
      <c r="H4" s="177" t="s">
        <v>179</v>
      </c>
      <c r="I4" s="177" t="s">
        <v>179</v>
      </c>
      <c r="J4" s="177" t="s">
        <v>179</v>
      </c>
      <c r="K4" s="124" t="s">
        <v>179</v>
      </c>
      <c r="L4" s="176" t="s">
        <v>535</v>
      </c>
      <c r="M4" s="124" t="s">
        <v>179</v>
      </c>
      <c r="N4" s="178" t="s">
        <v>174</v>
      </c>
      <c r="O4" s="178" t="s">
        <v>536</v>
      </c>
      <c r="P4" s="178" t="s">
        <v>767</v>
      </c>
    </row>
    <row r="5" spans="1:16" ht="24">
      <c r="A5" s="179"/>
      <c r="B5" s="180"/>
      <c r="C5" s="181"/>
      <c r="D5" s="182" t="s">
        <v>179</v>
      </c>
      <c r="E5" s="172" t="s">
        <v>120</v>
      </c>
      <c r="F5" s="172" t="s">
        <v>121</v>
      </c>
      <c r="G5" s="172" t="s">
        <v>122</v>
      </c>
      <c r="H5" s="172" t="s">
        <v>768</v>
      </c>
      <c r="I5" s="172" t="s">
        <v>123</v>
      </c>
      <c r="J5" s="172" t="s">
        <v>124</v>
      </c>
      <c r="K5" s="183" t="s">
        <v>769</v>
      </c>
      <c r="L5" s="182" t="s">
        <v>179</v>
      </c>
      <c r="M5" s="183" t="s">
        <v>125</v>
      </c>
      <c r="N5" s="184"/>
      <c r="O5" s="184"/>
      <c r="P5" s="184"/>
    </row>
    <row r="6" spans="1:16">
      <c r="A6" s="125" t="s">
        <v>538</v>
      </c>
      <c r="B6" s="125" t="s">
        <v>176</v>
      </c>
      <c r="C6" s="126" t="s">
        <v>177</v>
      </c>
      <c r="D6" s="185">
        <v>76405334</v>
      </c>
      <c r="E6" s="185">
        <v>0</v>
      </c>
      <c r="F6" s="185">
        <v>0</v>
      </c>
      <c r="G6" s="185">
        <v>76405334</v>
      </c>
      <c r="H6" s="185">
        <v>0</v>
      </c>
      <c r="I6" s="185">
        <v>0</v>
      </c>
      <c r="J6" s="185">
        <v>0</v>
      </c>
      <c r="K6" s="185">
        <v>0</v>
      </c>
      <c r="L6" s="185">
        <v>0</v>
      </c>
      <c r="M6" s="185">
        <v>0</v>
      </c>
      <c r="N6" s="185">
        <v>76405334</v>
      </c>
      <c r="O6" s="185">
        <v>0</v>
      </c>
      <c r="P6" s="185">
        <v>76405334</v>
      </c>
    </row>
    <row r="7" spans="1:16">
      <c r="A7" s="128" t="s">
        <v>539</v>
      </c>
      <c r="B7" s="128" t="s">
        <v>178</v>
      </c>
      <c r="C7" s="135" t="s">
        <v>540</v>
      </c>
      <c r="D7" s="186">
        <v>0</v>
      </c>
      <c r="E7" s="186">
        <v>0</v>
      </c>
      <c r="F7" s="186">
        <v>0</v>
      </c>
      <c r="G7" s="186">
        <v>0</v>
      </c>
      <c r="H7" s="186">
        <v>0</v>
      </c>
      <c r="I7" s="186">
        <v>0</v>
      </c>
      <c r="J7" s="186">
        <v>0</v>
      </c>
      <c r="K7" s="186">
        <v>0</v>
      </c>
      <c r="L7" s="186">
        <v>0</v>
      </c>
      <c r="M7" s="186">
        <v>0</v>
      </c>
      <c r="N7" s="186">
        <v>0</v>
      </c>
      <c r="O7" s="186">
        <v>0</v>
      </c>
      <c r="P7" s="186">
        <v>0</v>
      </c>
    </row>
    <row r="8" spans="1:16">
      <c r="A8" s="128" t="s">
        <v>541</v>
      </c>
      <c r="B8" s="128" t="s">
        <v>179</v>
      </c>
      <c r="C8" s="135" t="s">
        <v>542</v>
      </c>
      <c r="D8" s="186">
        <v>1403657</v>
      </c>
      <c r="E8" s="186">
        <v>0</v>
      </c>
      <c r="F8" s="186">
        <v>0</v>
      </c>
      <c r="G8" s="186">
        <v>1403657</v>
      </c>
      <c r="H8" s="186">
        <v>0</v>
      </c>
      <c r="I8" s="186">
        <v>0</v>
      </c>
      <c r="J8" s="186">
        <v>0</v>
      </c>
      <c r="K8" s="186">
        <v>0</v>
      </c>
      <c r="L8" s="186">
        <v>0</v>
      </c>
      <c r="M8" s="186">
        <v>0</v>
      </c>
      <c r="N8" s="186">
        <v>1403657</v>
      </c>
      <c r="O8" s="186">
        <v>0</v>
      </c>
      <c r="P8" s="186">
        <v>1403657</v>
      </c>
    </row>
    <row r="9" spans="1:16">
      <c r="A9" s="128" t="s">
        <v>543</v>
      </c>
      <c r="B9" s="128" t="s">
        <v>179</v>
      </c>
      <c r="C9" s="135" t="s">
        <v>544</v>
      </c>
      <c r="D9" s="186">
        <v>47403788</v>
      </c>
      <c r="E9" s="186">
        <v>0</v>
      </c>
      <c r="F9" s="186">
        <v>0</v>
      </c>
      <c r="G9" s="186">
        <v>47403788</v>
      </c>
      <c r="H9" s="186">
        <v>0</v>
      </c>
      <c r="I9" s="186">
        <v>0</v>
      </c>
      <c r="J9" s="186">
        <v>0</v>
      </c>
      <c r="K9" s="186">
        <v>0</v>
      </c>
      <c r="L9" s="186">
        <v>0</v>
      </c>
      <c r="M9" s="186">
        <v>0</v>
      </c>
      <c r="N9" s="186">
        <v>47403788</v>
      </c>
      <c r="O9" s="186">
        <v>0</v>
      </c>
      <c r="P9" s="186">
        <v>47403788</v>
      </c>
    </row>
    <row r="10" spans="1:16">
      <c r="A10" s="128" t="s">
        <v>545</v>
      </c>
      <c r="B10" s="128" t="s">
        <v>179</v>
      </c>
      <c r="C10" s="135" t="s">
        <v>546</v>
      </c>
      <c r="D10" s="186">
        <v>18196497</v>
      </c>
      <c r="E10" s="186">
        <v>0</v>
      </c>
      <c r="F10" s="186">
        <v>0</v>
      </c>
      <c r="G10" s="186">
        <v>18196497</v>
      </c>
      <c r="H10" s="186">
        <v>0</v>
      </c>
      <c r="I10" s="186">
        <v>0</v>
      </c>
      <c r="J10" s="186">
        <v>0</v>
      </c>
      <c r="K10" s="186">
        <v>0</v>
      </c>
      <c r="L10" s="186">
        <v>0</v>
      </c>
      <c r="M10" s="186">
        <v>0</v>
      </c>
      <c r="N10" s="186">
        <v>18196497</v>
      </c>
      <c r="O10" s="186">
        <v>0</v>
      </c>
      <c r="P10" s="186">
        <v>18196497</v>
      </c>
    </row>
    <row r="11" spans="1:16">
      <c r="A11" s="128" t="s">
        <v>547</v>
      </c>
      <c r="B11" s="128" t="s">
        <v>179</v>
      </c>
      <c r="C11" s="135" t="s">
        <v>548</v>
      </c>
      <c r="D11" s="186">
        <v>0</v>
      </c>
      <c r="E11" s="186">
        <v>0</v>
      </c>
      <c r="F11" s="186">
        <v>0</v>
      </c>
      <c r="G11" s="186">
        <v>0</v>
      </c>
      <c r="H11" s="186">
        <v>0</v>
      </c>
      <c r="I11" s="186">
        <v>0</v>
      </c>
      <c r="J11" s="186">
        <v>0</v>
      </c>
      <c r="K11" s="186">
        <v>0</v>
      </c>
      <c r="L11" s="186">
        <v>0</v>
      </c>
      <c r="M11" s="186">
        <v>0</v>
      </c>
      <c r="N11" s="186">
        <v>0</v>
      </c>
      <c r="O11" s="186">
        <v>0</v>
      </c>
      <c r="P11" s="186">
        <v>0</v>
      </c>
    </row>
    <row r="12" spans="1:16">
      <c r="A12" s="128" t="s">
        <v>549</v>
      </c>
      <c r="B12" s="128" t="s">
        <v>179</v>
      </c>
      <c r="C12" s="135" t="s">
        <v>550</v>
      </c>
      <c r="D12" s="186">
        <v>9401392</v>
      </c>
      <c r="E12" s="186">
        <v>0</v>
      </c>
      <c r="F12" s="186">
        <v>0</v>
      </c>
      <c r="G12" s="186">
        <v>9401392</v>
      </c>
      <c r="H12" s="186">
        <v>0</v>
      </c>
      <c r="I12" s="186">
        <v>0</v>
      </c>
      <c r="J12" s="186">
        <v>0</v>
      </c>
      <c r="K12" s="186">
        <v>0</v>
      </c>
      <c r="L12" s="186">
        <v>0</v>
      </c>
      <c r="M12" s="186">
        <v>0</v>
      </c>
      <c r="N12" s="186">
        <v>9401392</v>
      </c>
      <c r="O12" s="186">
        <v>0</v>
      </c>
      <c r="P12" s="186">
        <v>9401392</v>
      </c>
    </row>
    <row r="13" spans="1:16">
      <c r="A13" s="128" t="s">
        <v>551</v>
      </c>
      <c r="B13" s="128" t="s">
        <v>179</v>
      </c>
      <c r="C13" s="135" t="s">
        <v>552</v>
      </c>
      <c r="D13" s="186">
        <v>0</v>
      </c>
      <c r="E13" s="186">
        <v>0</v>
      </c>
      <c r="F13" s="186">
        <v>0</v>
      </c>
      <c r="G13" s="186">
        <v>0</v>
      </c>
      <c r="H13" s="186">
        <v>0</v>
      </c>
      <c r="I13" s="186">
        <v>0</v>
      </c>
      <c r="J13" s="186">
        <v>0</v>
      </c>
      <c r="K13" s="186">
        <v>0</v>
      </c>
      <c r="L13" s="186">
        <v>0</v>
      </c>
      <c r="M13" s="186">
        <v>0</v>
      </c>
      <c r="N13" s="186">
        <v>0</v>
      </c>
      <c r="O13" s="186">
        <v>0</v>
      </c>
      <c r="P13" s="186">
        <v>0</v>
      </c>
    </row>
    <row r="14" spans="1:16">
      <c r="A14" s="128" t="s">
        <v>213</v>
      </c>
      <c r="B14" s="128" t="s">
        <v>179</v>
      </c>
      <c r="C14" s="129" t="s">
        <v>553</v>
      </c>
      <c r="D14" s="187">
        <v>0</v>
      </c>
      <c r="E14" s="187">
        <v>0</v>
      </c>
      <c r="F14" s="187">
        <v>0</v>
      </c>
      <c r="G14" s="187">
        <v>0</v>
      </c>
      <c r="H14" s="187">
        <v>0</v>
      </c>
      <c r="I14" s="187">
        <v>0</v>
      </c>
      <c r="J14" s="187">
        <v>0</v>
      </c>
      <c r="K14" s="187">
        <v>0</v>
      </c>
      <c r="L14" s="187">
        <v>0</v>
      </c>
      <c r="M14" s="187">
        <v>0</v>
      </c>
      <c r="N14" s="187">
        <v>0</v>
      </c>
      <c r="O14" s="187">
        <v>0</v>
      </c>
      <c r="P14" s="187">
        <v>0</v>
      </c>
    </row>
    <row r="15" spans="1:16">
      <c r="A15" s="128" t="s">
        <v>215</v>
      </c>
      <c r="B15" s="128" t="s">
        <v>179</v>
      </c>
      <c r="C15" s="126" t="s">
        <v>554</v>
      </c>
      <c r="D15" s="185">
        <v>116185039</v>
      </c>
      <c r="E15" s="185">
        <v>0</v>
      </c>
      <c r="F15" s="185">
        <v>6801307</v>
      </c>
      <c r="G15" s="185">
        <v>61156462</v>
      </c>
      <c r="H15" s="185">
        <v>8605993</v>
      </c>
      <c r="I15" s="185">
        <v>4862524</v>
      </c>
      <c r="J15" s="185">
        <v>33762261</v>
      </c>
      <c r="K15" s="185">
        <v>996492</v>
      </c>
      <c r="L15" s="185">
        <v>3421765</v>
      </c>
      <c r="M15" s="185">
        <v>3421765</v>
      </c>
      <c r="N15" s="185">
        <v>119606804</v>
      </c>
      <c r="O15" s="185">
        <v>0</v>
      </c>
      <c r="P15" s="185">
        <v>119606804</v>
      </c>
    </row>
    <row r="16" spans="1:16">
      <c r="A16" s="128" t="s">
        <v>179</v>
      </c>
      <c r="B16" s="128" t="s">
        <v>179</v>
      </c>
      <c r="C16" s="135" t="s">
        <v>555</v>
      </c>
      <c r="D16" s="186">
        <v>100437291</v>
      </c>
      <c r="E16" s="186">
        <v>0</v>
      </c>
      <c r="F16" s="186">
        <v>6729486</v>
      </c>
      <c r="G16" s="186">
        <v>60263161</v>
      </c>
      <c r="H16" s="186">
        <v>7336819</v>
      </c>
      <c r="I16" s="186">
        <v>4838504</v>
      </c>
      <c r="J16" s="186">
        <v>20430569</v>
      </c>
      <c r="K16" s="186">
        <v>838752</v>
      </c>
      <c r="L16" s="186">
        <v>2867319</v>
      </c>
      <c r="M16" s="186">
        <v>2867319</v>
      </c>
      <c r="N16" s="186">
        <v>103304610</v>
      </c>
      <c r="O16" s="186">
        <v>0</v>
      </c>
      <c r="P16" s="186">
        <v>103304610</v>
      </c>
    </row>
    <row r="17" spans="1:16">
      <c r="A17" s="128" t="s">
        <v>179</v>
      </c>
      <c r="B17" s="128" t="s">
        <v>179</v>
      </c>
      <c r="C17" s="135" t="s">
        <v>556</v>
      </c>
      <c r="D17" s="186">
        <v>21235943</v>
      </c>
      <c r="E17" s="186">
        <v>0</v>
      </c>
      <c r="F17" s="186">
        <v>0</v>
      </c>
      <c r="G17" s="186">
        <v>0</v>
      </c>
      <c r="H17" s="186">
        <v>0</v>
      </c>
      <c r="I17" s="186">
        <v>0</v>
      </c>
      <c r="J17" s="186">
        <v>20397191</v>
      </c>
      <c r="K17" s="186">
        <v>838752</v>
      </c>
      <c r="L17" s="186">
        <v>2867319</v>
      </c>
      <c r="M17" s="186">
        <v>2867319</v>
      </c>
      <c r="N17" s="186">
        <v>24103262</v>
      </c>
      <c r="O17" s="186">
        <v>0</v>
      </c>
      <c r="P17" s="186">
        <v>24103262</v>
      </c>
    </row>
    <row r="18" spans="1:16">
      <c r="A18" s="128" t="s">
        <v>179</v>
      </c>
      <c r="B18" s="128" t="s">
        <v>179</v>
      </c>
      <c r="C18" s="135" t="s">
        <v>557</v>
      </c>
      <c r="D18" s="186">
        <v>0</v>
      </c>
      <c r="E18" s="186">
        <v>0</v>
      </c>
      <c r="F18" s="186">
        <v>0</v>
      </c>
      <c r="G18" s="186">
        <v>0</v>
      </c>
      <c r="H18" s="186">
        <v>0</v>
      </c>
      <c r="I18" s="186">
        <v>0</v>
      </c>
      <c r="J18" s="186">
        <v>0</v>
      </c>
      <c r="K18" s="186">
        <v>0</v>
      </c>
      <c r="L18" s="186">
        <v>0</v>
      </c>
      <c r="M18" s="186">
        <v>0</v>
      </c>
      <c r="N18" s="186">
        <v>0</v>
      </c>
      <c r="O18" s="186">
        <v>0</v>
      </c>
      <c r="P18" s="186">
        <v>0</v>
      </c>
    </row>
    <row r="19" spans="1:16">
      <c r="A19" s="128" t="s">
        <v>179</v>
      </c>
      <c r="B19" s="128" t="s">
        <v>179</v>
      </c>
      <c r="C19" s="135" t="s">
        <v>558</v>
      </c>
      <c r="D19" s="186">
        <v>78675568</v>
      </c>
      <c r="E19" s="186">
        <v>0</v>
      </c>
      <c r="F19" s="186">
        <v>6726031</v>
      </c>
      <c r="G19" s="186">
        <v>59806949</v>
      </c>
      <c r="H19" s="186">
        <v>7320130</v>
      </c>
      <c r="I19" s="186">
        <v>4822458</v>
      </c>
      <c r="J19" s="186">
        <v>0</v>
      </c>
      <c r="K19" s="186">
        <v>0</v>
      </c>
      <c r="L19" s="186">
        <v>0</v>
      </c>
      <c r="M19" s="186">
        <v>0</v>
      </c>
      <c r="N19" s="186">
        <v>78675568</v>
      </c>
      <c r="O19" s="186">
        <v>0</v>
      </c>
      <c r="P19" s="186">
        <v>78675568</v>
      </c>
    </row>
    <row r="20" spans="1:16">
      <c r="A20" s="128" t="s">
        <v>179</v>
      </c>
      <c r="B20" s="128" t="s">
        <v>179</v>
      </c>
      <c r="C20" s="135" t="s">
        <v>559</v>
      </c>
      <c r="D20" s="186">
        <v>0</v>
      </c>
      <c r="E20" s="186">
        <v>0</v>
      </c>
      <c r="F20" s="186">
        <v>0</v>
      </c>
      <c r="G20" s="186">
        <v>0</v>
      </c>
      <c r="H20" s="186">
        <v>0</v>
      </c>
      <c r="I20" s="186">
        <v>0</v>
      </c>
      <c r="J20" s="186">
        <v>0</v>
      </c>
      <c r="K20" s="186">
        <v>0</v>
      </c>
      <c r="L20" s="186">
        <v>0</v>
      </c>
      <c r="M20" s="186">
        <v>0</v>
      </c>
      <c r="N20" s="186">
        <v>0</v>
      </c>
      <c r="O20" s="186">
        <v>0</v>
      </c>
      <c r="P20" s="186">
        <v>0</v>
      </c>
    </row>
    <row r="21" spans="1:16">
      <c r="A21" s="128" t="s">
        <v>179</v>
      </c>
      <c r="B21" s="128" t="s">
        <v>179</v>
      </c>
      <c r="C21" s="135" t="s">
        <v>560</v>
      </c>
      <c r="D21" s="186">
        <v>0</v>
      </c>
      <c r="E21" s="186">
        <v>0</v>
      </c>
      <c r="F21" s="186">
        <v>0</v>
      </c>
      <c r="G21" s="186">
        <v>0</v>
      </c>
      <c r="H21" s="186">
        <v>0</v>
      </c>
      <c r="I21" s="186">
        <v>0</v>
      </c>
      <c r="J21" s="186">
        <v>0</v>
      </c>
      <c r="K21" s="186">
        <v>0</v>
      </c>
      <c r="L21" s="186">
        <v>0</v>
      </c>
      <c r="M21" s="186">
        <v>0</v>
      </c>
      <c r="N21" s="186">
        <v>0</v>
      </c>
      <c r="O21" s="186">
        <v>0</v>
      </c>
      <c r="P21" s="186">
        <v>0</v>
      </c>
    </row>
    <row r="22" spans="1:16">
      <c r="A22" s="128" t="s">
        <v>179</v>
      </c>
      <c r="B22" s="128" t="s">
        <v>179</v>
      </c>
      <c r="C22" s="135" t="s">
        <v>561</v>
      </c>
      <c r="D22" s="186">
        <v>18968</v>
      </c>
      <c r="E22" s="186">
        <v>0</v>
      </c>
      <c r="F22" s="186">
        <v>0</v>
      </c>
      <c r="G22" s="186">
        <v>0</v>
      </c>
      <c r="H22" s="186">
        <v>0</v>
      </c>
      <c r="I22" s="186">
        <v>18968</v>
      </c>
      <c r="J22" s="186">
        <v>0</v>
      </c>
      <c r="K22" s="186">
        <v>0</v>
      </c>
      <c r="L22" s="186">
        <v>0</v>
      </c>
      <c r="M22" s="186">
        <v>0</v>
      </c>
      <c r="N22" s="186">
        <v>18968</v>
      </c>
      <c r="O22" s="186">
        <v>0</v>
      </c>
      <c r="P22" s="186">
        <v>18968</v>
      </c>
    </row>
    <row r="23" spans="1:16">
      <c r="A23" s="128" t="s">
        <v>179</v>
      </c>
      <c r="B23" s="128" t="s">
        <v>179</v>
      </c>
      <c r="C23" s="135" t="s">
        <v>562</v>
      </c>
      <c r="D23" s="186">
        <v>487615</v>
      </c>
      <c r="E23" s="186">
        <v>0</v>
      </c>
      <c r="F23" s="186">
        <v>3455</v>
      </c>
      <c r="G23" s="186">
        <v>437015</v>
      </c>
      <c r="H23" s="186">
        <v>16689</v>
      </c>
      <c r="I23" s="186">
        <v>-2922</v>
      </c>
      <c r="J23" s="186">
        <v>33378</v>
      </c>
      <c r="K23" s="186">
        <v>0</v>
      </c>
      <c r="L23" s="186">
        <v>0</v>
      </c>
      <c r="M23" s="186">
        <v>0</v>
      </c>
      <c r="N23" s="186">
        <v>487615</v>
      </c>
      <c r="O23" s="186">
        <v>0</v>
      </c>
      <c r="P23" s="186">
        <v>487615</v>
      </c>
    </row>
    <row r="24" spans="1:16">
      <c r="A24" s="128" t="s">
        <v>179</v>
      </c>
      <c r="B24" s="128" t="s">
        <v>179</v>
      </c>
      <c r="C24" s="135" t="s">
        <v>563</v>
      </c>
      <c r="D24" s="186">
        <v>19197</v>
      </c>
      <c r="E24" s="186">
        <v>0</v>
      </c>
      <c r="F24" s="186">
        <v>0</v>
      </c>
      <c r="G24" s="186">
        <v>19197</v>
      </c>
      <c r="H24" s="186">
        <v>0</v>
      </c>
      <c r="I24" s="186">
        <v>0</v>
      </c>
      <c r="J24" s="186">
        <v>0</v>
      </c>
      <c r="K24" s="186">
        <v>0</v>
      </c>
      <c r="L24" s="186">
        <v>0</v>
      </c>
      <c r="M24" s="186">
        <v>0</v>
      </c>
      <c r="N24" s="186">
        <v>19197</v>
      </c>
      <c r="O24" s="186">
        <v>0</v>
      </c>
      <c r="P24" s="186">
        <v>19197</v>
      </c>
    </row>
    <row r="25" spans="1:16">
      <c r="A25" s="128" t="s">
        <v>179</v>
      </c>
      <c r="B25" s="128" t="s">
        <v>179</v>
      </c>
      <c r="C25" s="135" t="s">
        <v>564</v>
      </c>
      <c r="D25" s="186">
        <v>0</v>
      </c>
      <c r="E25" s="186">
        <v>0</v>
      </c>
      <c r="F25" s="186">
        <v>0</v>
      </c>
      <c r="G25" s="186">
        <v>0</v>
      </c>
      <c r="H25" s="186">
        <v>0</v>
      </c>
      <c r="I25" s="186">
        <v>0</v>
      </c>
      <c r="J25" s="186">
        <v>0</v>
      </c>
      <c r="K25" s="186">
        <v>0</v>
      </c>
      <c r="L25" s="186">
        <v>0</v>
      </c>
      <c r="M25" s="186">
        <v>0</v>
      </c>
      <c r="N25" s="186">
        <v>0</v>
      </c>
      <c r="O25" s="186">
        <v>0</v>
      </c>
      <c r="P25" s="186">
        <v>0</v>
      </c>
    </row>
    <row r="26" spans="1:16">
      <c r="A26" s="128" t="s">
        <v>179</v>
      </c>
      <c r="B26" s="128" t="s">
        <v>179</v>
      </c>
      <c r="C26" s="135" t="s">
        <v>565</v>
      </c>
      <c r="D26" s="186">
        <v>0</v>
      </c>
      <c r="E26" s="186">
        <v>0</v>
      </c>
      <c r="F26" s="186">
        <v>0</v>
      </c>
      <c r="G26" s="186">
        <v>0</v>
      </c>
      <c r="H26" s="186">
        <v>0</v>
      </c>
      <c r="I26" s="186">
        <v>0</v>
      </c>
      <c r="J26" s="186">
        <v>0</v>
      </c>
      <c r="K26" s="186">
        <v>0</v>
      </c>
      <c r="L26" s="186">
        <v>0</v>
      </c>
      <c r="M26" s="186">
        <v>0</v>
      </c>
      <c r="N26" s="186">
        <v>0</v>
      </c>
      <c r="O26" s="186">
        <v>0</v>
      </c>
      <c r="P26" s="186">
        <v>0</v>
      </c>
    </row>
    <row r="27" spans="1:16">
      <c r="A27" s="128" t="s">
        <v>179</v>
      </c>
      <c r="B27" s="128" t="s">
        <v>179</v>
      </c>
      <c r="C27" s="135" t="s">
        <v>566</v>
      </c>
      <c r="D27" s="186">
        <v>0</v>
      </c>
      <c r="E27" s="186">
        <v>0</v>
      </c>
      <c r="F27" s="186">
        <v>0</v>
      </c>
      <c r="G27" s="186">
        <v>0</v>
      </c>
      <c r="H27" s="186">
        <v>0</v>
      </c>
      <c r="I27" s="186">
        <v>0</v>
      </c>
      <c r="J27" s="186">
        <v>0</v>
      </c>
      <c r="K27" s="186">
        <v>0</v>
      </c>
      <c r="L27" s="186">
        <v>0</v>
      </c>
      <c r="M27" s="186">
        <v>0</v>
      </c>
      <c r="N27" s="186">
        <v>0</v>
      </c>
      <c r="O27" s="186">
        <v>0</v>
      </c>
      <c r="P27" s="186">
        <v>0</v>
      </c>
    </row>
    <row r="28" spans="1:16">
      <c r="A28" s="128" t="s">
        <v>179</v>
      </c>
      <c r="B28" s="128" t="s">
        <v>179</v>
      </c>
      <c r="C28" s="135" t="s">
        <v>567</v>
      </c>
      <c r="D28" s="186">
        <v>0</v>
      </c>
      <c r="E28" s="186">
        <v>0</v>
      </c>
      <c r="F28" s="186">
        <v>0</v>
      </c>
      <c r="G28" s="186">
        <v>0</v>
      </c>
      <c r="H28" s="186">
        <v>0</v>
      </c>
      <c r="I28" s="186">
        <v>0</v>
      </c>
      <c r="J28" s="186">
        <v>0</v>
      </c>
      <c r="K28" s="186">
        <v>0</v>
      </c>
      <c r="L28" s="186">
        <v>0</v>
      </c>
      <c r="M28" s="186">
        <v>0</v>
      </c>
      <c r="N28" s="186">
        <v>0</v>
      </c>
      <c r="O28" s="186">
        <v>0</v>
      </c>
      <c r="P28" s="186">
        <v>0</v>
      </c>
    </row>
    <row r="29" spans="1:16">
      <c r="A29" s="128" t="s">
        <v>179</v>
      </c>
      <c r="B29" s="128" t="s">
        <v>179</v>
      </c>
      <c r="C29" s="135" t="s">
        <v>568</v>
      </c>
      <c r="D29" s="186">
        <v>0</v>
      </c>
      <c r="E29" s="186">
        <v>0</v>
      </c>
      <c r="F29" s="186">
        <v>0</v>
      </c>
      <c r="G29" s="186">
        <v>0</v>
      </c>
      <c r="H29" s="186">
        <v>0</v>
      </c>
      <c r="I29" s="186">
        <v>0</v>
      </c>
      <c r="J29" s="186">
        <v>0</v>
      </c>
      <c r="K29" s="186">
        <v>0</v>
      </c>
      <c r="L29" s="186">
        <v>0</v>
      </c>
      <c r="M29" s="186">
        <v>0</v>
      </c>
      <c r="N29" s="186">
        <v>0</v>
      </c>
      <c r="O29" s="186">
        <v>0</v>
      </c>
      <c r="P29" s="186">
        <v>0</v>
      </c>
    </row>
    <row r="30" spans="1:16">
      <c r="A30" s="128" t="s">
        <v>179</v>
      </c>
      <c r="B30" s="128" t="s">
        <v>179</v>
      </c>
      <c r="C30" s="135" t="s">
        <v>569</v>
      </c>
      <c r="D30" s="186">
        <v>0</v>
      </c>
      <c r="E30" s="186">
        <v>0</v>
      </c>
      <c r="F30" s="186">
        <v>0</v>
      </c>
      <c r="G30" s="186">
        <v>0</v>
      </c>
      <c r="H30" s="186">
        <v>0</v>
      </c>
      <c r="I30" s="186">
        <v>0</v>
      </c>
      <c r="J30" s="186">
        <v>0</v>
      </c>
      <c r="K30" s="186">
        <v>0</v>
      </c>
      <c r="L30" s="186">
        <v>0</v>
      </c>
      <c r="M30" s="186">
        <v>0</v>
      </c>
      <c r="N30" s="186">
        <v>0</v>
      </c>
      <c r="O30" s="186">
        <v>0</v>
      </c>
      <c r="P30" s="186">
        <v>0</v>
      </c>
    </row>
    <row r="31" spans="1:16">
      <c r="A31" s="128" t="s">
        <v>179</v>
      </c>
      <c r="B31" s="128" t="s">
        <v>179</v>
      </c>
      <c r="C31" s="135" t="s">
        <v>570</v>
      </c>
      <c r="D31" s="186">
        <v>7945289</v>
      </c>
      <c r="E31" s="186">
        <v>0</v>
      </c>
      <c r="F31" s="186">
        <v>71760</v>
      </c>
      <c r="G31" s="186">
        <v>892967</v>
      </c>
      <c r="H31" s="186">
        <v>169174</v>
      </c>
      <c r="I31" s="186">
        <v>23920</v>
      </c>
      <c r="J31" s="186">
        <v>6637428</v>
      </c>
      <c r="K31" s="186">
        <v>150040</v>
      </c>
      <c r="L31" s="186">
        <v>508446</v>
      </c>
      <c r="M31" s="186">
        <v>508446</v>
      </c>
      <c r="N31" s="186">
        <v>8453735</v>
      </c>
      <c r="O31" s="186">
        <v>0</v>
      </c>
      <c r="P31" s="186">
        <v>8453735</v>
      </c>
    </row>
    <row r="32" spans="1:16">
      <c r="A32" s="128" t="s">
        <v>179</v>
      </c>
      <c r="B32" s="128" t="s">
        <v>179</v>
      </c>
      <c r="C32" s="135" t="s">
        <v>571</v>
      </c>
      <c r="D32" s="186">
        <v>7943279</v>
      </c>
      <c r="E32" s="186">
        <v>0</v>
      </c>
      <c r="F32" s="186">
        <v>71760</v>
      </c>
      <c r="G32" s="186">
        <v>892017</v>
      </c>
      <c r="H32" s="186">
        <v>168644</v>
      </c>
      <c r="I32" s="186">
        <v>23920</v>
      </c>
      <c r="J32" s="186">
        <v>6636898</v>
      </c>
      <c r="K32" s="186">
        <v>150040</v>
      </c>
      <c r="L32" s="186">
        <v>0</v>
      </c>
      <c r="M32" s="186">
        <v>0</v>
      </c>
      <c r="N32" s="186">
        <v>7943279</v>
      </c>
      <c r="O32" s="186">
        <v>0</v>
      </c>
      <c r="P32" s="186">
        <v>7943279</v>
      </c>
    </row>
    <row r="33" spans="1:16">
      <c r="A33" s="128" t="s">
        <v>179</v>
      </c>
      <c r="B33" s="128" t="s">
        <v>179</v>
      </c>
      <c r="C33" s="135" t="s">
        <v>572</v>
      </c>
      <c r="D33" s="186">
        <v>0</v>
      </c>
      <c r="E33" s="186">
        <v>0</v>
      </c>
      <c r="F33" s="186">
        <v>0</v>
      </c>
      <c r="G33" s="186">
        <v>0</v>
      </c>
      <c r="H33" s="186">
        <v>0</v>
      </c>
      <c r="I33" s="186">
        <v>0</v>
      </c>
      <c r="J33" s="186">
        <v>0</v>
      </c>
      <c r="K33" s="186">
        <v>0</v>
      </c>
      <c r="L33" s="186">
        <v>508446</v>
      </c>
      <c r="M33" s="186">
        <v>508446</v>
      </c>
      <c r="N33" s="186">
        <v>508446</v>
      </c>
      <c r="O33" s="186">
        <v>0</v>
      </c>
      <c r="P33" s="186">
        <v>508446</v>
      </c>
    </row>
    <row r="34" spans="1:16">
      <c r="A34" s="128" t="s">
        <v>179</v>
      </c>
      <c r="B34" s="128" t="s">
        <v>179</v>
      </c>
      <c r="C34" s="135" t="s">
        <v>573</v>
      </c>
      <c r="D34" s="186">
        <v>2010</v>
      </c>
      <c r="E34" s="186">
        <v>0</v>
      </c>
      <c r="F34" s="186">
        <v>0</v>
      </c>
      <c r="G34" s="186">
        <v>950</v>
      </c>
      <c r="H34" s="186">
        <v>530</v>
      </c>
      <c r="I34" s="186">
        <v>0</v>
      </c>
      <c r="J34" s="186">
        <v>530</v>
      </c>
      <c r="K34" s="186">
        <v>0</v>
      </c>
      <c r="L34" s="186">
        <v>0</v>
      </c>
      <c r="M34" s="186">
        <v>0</v>
      </c>
      <c r="N34" s="186">
        <v>2010</v>
      </c>
      <c r="O34" s="186">
        <v>0</v>
      </c>
      <c r="P34" s="186">
        <v>2010</v>
      </c>
    </row>
    <row r="35" spans="1:16">
      <c r="A35" s="128" t="s">
        <v>179</v>
      </c>
      <c r="B35" s="128" t="s">
        <v>179</v>
      </c>
      <c r="C35" s="135" t="s">
        <v>574</v>
      </c>
      <c r="D35" s="186">
        <v>6694091</v>
      </c>
      <c r="E35" s="186">
        <v>0</v>
      </c>
      <c r="F35" s="186">
        <v>0</v>
      </c>
      <c r="G35" s="186">
        <v>0</v>
      </c>
      <c r="H35" s="186">
        <v>0</v>
      </c>
      <c r="I35" s="186">
        <v>0</v>
      </c>
      <c r="J35" s="186">
        <v>6694091</v>
      </c>
      <c r="K35" s="186">
        <v>0</v>
      </c>
      <c r="L35" s="186">
        <v>0</v>
      </c>
      <c r="M35" s="186">
        <v>0</v>
      </c>
      <c r="N35" s="186">
        <v>6694091</v>
      </c>
      <c r="O35" s="186">
        <v>0</v>
      </c>
      <c r="P35" s="186">
        <v>6694091</v>
      </c>
    </row>
    <row r="36" spans="1:16">
      <c r="A36" s="128" t="s">
        <v>179</v>
      </c>
      <c r="B36" s="128" t="s">
        <v>179</v>
      </c>
      <c r="C36" s="135" t="s">
        <v>575</v>
      </c>
      <c r="D36" s="186">
        <v>6694091</v>
      </c>
      <c r="E36" s="186">
        <v>0</v>
      </c>
      <c r="F36" s="186">
        <v>0</v>
      </c>
      <c r="G36" s="186">
        <v>0</v>
      </c>
      <c r="H36" s="186">
        <v>0</v>
      </c>
      <c r="I36" s="186">
        <v>0</v>
      </c>
      <c r="J36" s="186">
        <v>6694091</v>
      </c>
      <c r="K36" s="186">
        <v>0</v>
      </c>
      <c r="L36" s="186">
        <v>0</v>
      </c>
      <c r="M36" s="186">
        <v>0</v>
      </c>
      <c r="N36" s="186">
        <v>6694091</v>
      </c>
      <c r="O36" s="186">
        <v>0</v>
      </c>
      <c r="P36" s="186">
        <v>6694091</v>
      </c>
    </row>
    <row r="37" spans="1:16">
      <c r="A37" s="128" t="s">
        <v>179</v>
      </c>
      <c r="B37" s="128" t="s">
        <v>179</v>
      </c>
      <c r="C37" s="135" t="s">
        <v>576</v>
      </c>
      <c r="D37" s="186">
        <v>0</v>
      </c>
      <c r="E37" s="186">
        <v>0</v>
      </c>
      <c r="F37" s="186">
        <v>0</v>
      </c>
      <c r="G37" s="186">
        <v>0</v>
      </c>
      <c r="H37" s="186">
        <v>0</v>
      </c>
      <c r="I37" s="186">
        <v>0</v>
      </c>
      <c r="J37" s="186">
        <v>0</v>
      </c>
      <c r="K37" s="186">
        <v>0</v>
      </c>
      <c r="L37" s="186">
        <v>0</v>
      </c>
      <c r="M37" s="186">
        <v>0</v>
      </c>
      <c r="N37" s="186">
        <v>0</v>
      </c>
      <c r="O37" s="186">
        <v>0</v>
      </c>
      <c r="P37" s="186">
        <v>0</v>
      </c>
    </row>
    <row r="38" spans="1:16">
      <c r="A38" s="128" t="s">
        <v>179</v>
      </c>
      <c r="B38" s="128" t="s">
        <v>179</v>
      </c>
      <c r="C38" s="135" t="s">
        <v>577</v>
      </c>
      <c r="D38" s="186">
        <v>0</v>
      </c>
      <c r="E38" s="186">
        <v>0</v>
      </c>
      <c r="F38" s="186">
        <v>0</v>
      </c>
      <c r="G38" s="186">
        <v>0</v>
      </c>
      <c r="H38" s="186">
        <v>0</v>
      </c>
      <c r="I38" s="186">
        <v>0</v>
      </c>
      <c r="J38" s="186">
        <v>0</v>
      </c>
      <c r="K38" s="186">
        <v>0</v>
      </c>
      <c r="L38" s="186">
        <v>0</v>
      </c>
      <c r="M38" s="186">
        <v>0</v>
      </c>
      <c r="N38" s="186">
        <v>0</v>
      </c>
      <c r="O38" s="186">
        <v>0</v>
      </c>
      <c r="P38" s="186">
        <v>0</v>
      </c>
    </row>
    <row r="39" spans="1:16">
      <c r="A39" s="128" t="s">
        <v>179</v>
      </c>
      <c r="B39" s="128" t="s">
        <v>179</v>
      </c>
      <c r="C39" s="135" t="s">
        <v>578</v>
      </c>
      <c r="D39" s="186">
        <v>0</v>
      </c>
      <c r="E39" s="186">
        <v>0</v>
      </c>
      <c r="F39" s="186">
        <v>0</v>
      </c>
      <c r="G39" s="186">
        <v>0</v>
      </c>
      <c r="H39" s="186">
        <v>0</v>
      </c>
      <c r="I39" s="186">
        <v>0</v>
      </c>
      <c r="J39" s="186">
        <v>0</v>
      </c>
      <c r="K39" s="186">
        <v>0</v>
      </c>
      <c r="L39" s="186">
        <v>0</v>
      </c>
      <c r="M39" s="186">
        <v>0</v>
      </c>
      <c r="N39" s="186">
        <v>0</v>
      </c>
      <c r="O39" s="186">
        <v>0</v>
      </c>
      <c r="P39" s="186">
        <v>0</v>
      </c>
    </row>
    <row r="40" spans="1:16">
      <c r="A40" s="128" t="s">
        <v>179</v>
      </c>
      <c r="B40" s="128" t="s">
        <v>179</v>
      </c>
      <c r="C40" s="135" t="s">
        <v>579</v>
      </c>
      <c r="D40" s="186">
        <v>1108368</v>
      </c>
      <c r="E40" s="186">
        <v>0</v>
      </c>
      <c r="F40" s="186">
        <v>61</v>
      </c>
      <c r="G40" s="186">
        <v>334</v>
      </c>
      <c r="H40" s="186">
        <v>1100000</v>
      </c>
      <c r="I40" s="186">
        <v>100</v>
      </c>
      <c r="J40" s="186">
        <v>173</v>
      </c>
      <c r="K40" s="186">
        <v>7700</v>
      </c>
      <c r="L40" s="186">
        <v>46000</v>
      </c>
      <c r="M40" s="186">
        <v>46000</v>
      </c>
      <c r="N40" s="186">
        <v>1154368</v>
      </c>
      <c r="O40" s="186">
        <v>0</v>
      </c>
      <c r="P40" s="186">
        <v>1154368</v>
      </c>
    </row>
    <row r="41" spans="1:16">
      <c r="A41" s="128" t="s">
        <v>179</v>
      </c>
      <c r="B41" s="128" t="s">
        <v>179</v>
      </c>
      <c r="C41" s="135" t="s">
        <v>580</v>
      </c>
      <c r="D41" s="186">
        <v>1108368</v>
      </c>
      <c r="E41" s="186">
        <v>0</v>
      </c>
      <c r="F41" s="186">
        <v>61</v>
      </c>
      <c r="G41" s="186">
        <v>334</v>
      </c>
      <c r="H41" s="186">
        <v>1100000</v>
      </c>
      <c r="I41" s="186">
        <v>100</v>
      </c>
      <c r="J41" s="186">
        <v>173</v>
      </c>
      <c r="K41" s="186">
        <v>7700</v>
      </c>
      <c r="L41" s="186">
        <v>0</v>
      </c>
      <c r="M41" s="186">
        <v>0</v>
      </c>
      <c r="N41" s="186">
        <v>1108368</v>
      </c>
      <c r="O41" s="186">
        <v>0</v>
      </c>
      <c r="P41" s="186">
        <v>1108368</v>
      </c>
    </row>
    <row r="42" spans="1:16">
      <c r="A42" s="128" t="s">
        <v>179</v>
      </c>
      <c r="B42" s="128" t="s">
        <v>179</v>
      </c>
      <c r="C42" s="135" t="s">
        <v>581</v>
      </c>
      <c r="D42" s="186">
        <v>0</v>
      </c>
      <c r="E42" s="186">
        <v>0</v>
      </c>
      <c r="F42" s="186">
        <v>0</v>
      </c>
      <c r="G42" s="186">
        <v>0</v>
      </c>
      <c r="H42" s="186">
        <v>0</v>
      </c>
      <c r="I42" s="186">
        <v>0</v>
      </c>
      <c r="J42" s="186">
        <v>0</v>
      </c>
      <c r="K42" s="186">
        <v>0</v>
      </c>
      <c r="L42" s="186">
        <v>0</v>
      </c>
      <c r="M42" s="186">
        <v>0</v>
      </c>
      <c r="N42" s="186">
        <v>0</v>
      </c>
      <c r="O42" s="186">
        <v>0</v>
      </c>
      <c r="P42" s="186">
        <v>0</v>
      </c>
    </row>
    <row r="43" spans="1:16">
      <c r="A43" s="128" t="s">
        <v>179</v>
      </c>
      <c r="B43" s="128" t="s">
        <v>179</v>
      </c>
      <c r="C43" s="135" t="s">
        <v>582</v>
      </c>
      <c r="D43" s="186">
        <v>0</v>
      </c>
      <c r="E43" s="186">
        <v>0</v>
      </c>
      <c r="F43" s="186">
        <v>0</v>
      </c>
      <c r="G43" s="186">
        <v>0</v>
      </c>
      <c r="H43" s="186">
        <v>0</v>
      </c>
      <c r="I43" s="186">
        <v>0</v>
      </c>
      <c r="J43" s="186">
        <v>0</v>
      </c>
      <c r="K43" s="186">
        <v>0</v>
      </c>
      <c r="L43" s="186">
        <v>46000</v>
      </c>
      <c r="M43" s="186">
        <v>46000</v>
      </c>
      <c r="N43" s="186">
        <v>46000</v>
      </c>
      <c r="O43" s="186">
        <v>0</v>
      </c>
      <c r="P43" s="186">
        <v>46000</v>
      </c>
    </row>
    <row r="44" spans="1:16">
      <c r="A44" s="128" t="s">
        <v>179</v>
      </c>
      <c r="B44" s="128" t="s">
        <v>179</v>
      </c>
      <c r="C44" s="129" t="s">
        <v>583</v>
      </c>
      <c r="D44" s="187">
        <v>0</v>
      </c>
      <c r="E44" s="187">
        <v>0</v>
      </c>
      <c r="F44" s="187">
        <v>0</v>
      </c>
      <c r="G44" s="187">
        <v>0</v>
      </c>
      <c r="H44" s="187">
        <v>0</v>
      </c>
      <c r="I44" s="187">
        <v>0</v>
      </c>
      <c r="J44" s="187">
        <v>0</v>
      </c>
      <c r="K44" s="187">
        <v>0</v>
      </c>
      <c r="L44" s="187">
        <v>0</v>
      </c>
      <c r="M44" s="187">
        <v>0</v>
      </c>
      <c r="N44" s="187">
        <v>0</v>
      </c>
      <c r="O44" s="187">
        <v>0</v>
      </c>
      <c r="P44" s="187">
        <v>0</v>
      </c>
    </row>
    <row r="45" spans="1:16">
      <c r="A45" s="128" t="s">
        <v>179</v>
      </c>
      <c r="B45" s="128" t="s">
        <v>179</v>
      </c>
      <c r="C45" s="126" t="s">
        <v>584</v>
      </c>
      <c r="D45" s="185">
        <v>156500</v>
      </c>
      <c r="E45" s="185">
        <v>156500</v>
      </c>
      <c r="F45" s="185">
        <v>0</v>
      </c>
      <c r="G45" s="185">
        <v>0</v>
      </c>
      <c r="H45" s="185">
        <v>0</v>
      </c>
      <c r="I45" s="185">
        <v>0</v>
      </c>
      <c r="J45" s="185">
        <v>0</v>
      </c>
      <c r="K45" s="185">
        <v>0</v>
      </c>
      <c r="L45" s="185">
        <v>0</v>
      </c>
      <c r="M45" s="185">
        <v>0</v>
      </c>
      <c r="N45" s="185">
        <v>156500</v>
      </c>
      <c r="O45" s="185">
        <v>0</v>
      </c>
      <c r="P45" s="185">
        <v>156500</v>
      </c>
    </row>
    <row r="46" spans="1:16">
      <c r="A46" s="128" t="s">
        <v>179</v>
      </c>
      <c r="B46" s="128" t="s">
        <v>179</v>
      </c>
      <c r="C46" s="129" t="s">
        <v>585</v>
      </c>
      <c r="D46" s="187">
        <v>156500</v>
      </c>
      <c r="E46" s="187">
        <v>156500</v>
      </c>
      <c r="F46" s="187">
        <v>0</v>
      </c>
      <c r="G46" s="187">
        <v>0</v>
      </c>
      <c r="H46" s="187">
        <v>0</v>
      </c>
      <c r="I46" s="187">
        <v>0</v>
      </c>
      <c r="J46" s="187">
        <v>0</v>
      </c>
      <c r="K46" s="187">
        <v>0</v>
      </c>
      <c r="L46" s="187">
        <v>0</v>
      </c>
      <c r="M46" s="187">
        <v>0</v>
      </c>
      <c r="N46" s="187">
        <v>156500</v>
      </c>
      <c r="O46" s="187">
        <v>0</v>
      </c>
      <c r="P46" s="187">
        <v>156500</v>
      </c>
    </row>
    <row r="47" spans="1:16">
      <c r="A47" s="128" t="s">
        <v>179</v>
      </c>
      <c r="B47" s="128" t="s">
        <v>179</v>
      </c>
      <c r="C47" s="140" t="s">
        <v>586</v>
      </c>
      <c r="D47" s="188">
        <v>0</v>
      </c>
      <c r="E47" s="188">
        <v>0</v>
      </c>
      <c r="F47" s="188">
        <v>0</v>
      </c>
      <c r="G47" s="188">
        <v>0</v>
      </c>
      <c r="H47" s="188">
        <v>0</v>
      </c>
      <c r="I47" s="188">
        <v>0</v>
      </c>
      <c r="J47" s="188">
        <v>0</v>
      </c>
      <c r="K47" s="188">
        <v>0</v>
      </c>
      <c r="L47" s="188">
        <v>0</v>
      </c>
      <c r="M47" s="188">
        <v>0</v>
      </c>
      <c r="N47" s="188">
        <v>0</v>
      </c>
      <c r="O47" s="188">
        <v>0</v>
      </c>
      <c r="P47" s="188">
        <v>0</v>
      </c>
    </row>
    <row r="48" spans="1:16">
      <c r="A48" s="128" t="s">
        <v>179</v>
      </c>
      <c r="B48" s="131" t="s">
        <v>179</v>
      </c>
      <c r="C48" s="147" t="s">
        <v>587</v>
      </c>
      <c r="D48" s="189">
        <v>192746873</v>
      </c>
      <c r="E48" s="189">
        <v>156500</v>
      </c>
      <c r="F48" s="189">
        <v>6801307</v>
      </c>
      <c r="G48" s="189">
        <v>137561796</v>
      </c>
      <c r="H48" s="189">
        <v>8605993</v>
      </c>
      <c r="I48" s="189">
        <v>4862524</v>
      </c>
      <c r="J48" s="189">
        <v>33762261</v>
      </c>
      <c r="K48" s="189">
        <v>996492</v>
      </c>
      <c r="L48" s="189">
        <v>3421765</v>
      </c>
      <c r="M48" s="189">
        <v>3421765</v>
      </c>
      <c r="N48" s="189">
        <v>196168638</v>
      </c>
      <c r="O48" s="189">
        <v>0</v>
      </c>
      <c r="P48" s="189">
        <v>196168638</v>
      </c>
    </row>
    <row r="49" spans="1:16">
      <c r="A49" s="128" t="s">
        <v>179</v>
      </c>
      <c r="B49" s="128" t="s">
        <v>181</v>
      </c>
      <c r="C49" s="126" t="s">
        <v>588</v>
      </c>
      <c r="D49" s="185">
        <v>84567624</v>
      </c>
      <c r="E49" s="185">
        <v>0</v>
      </c>
      <c r="F49" s="185">
        <v>24813812</v>
      </c>
      <c r="G49" s="185">
        <v>32696863</v>
      </c>
      <c r="H49" s="185">
        <v>0</v>
      </c>
      <c r="I49" s="185">
        <v>22273797</v>
      </c>
      <c r="J49" s="185">
        <v>4783152</v>
      </c>
      <c r="K49" s="185">
        <v>0</v>
      </c>
      <c r="L49" s="185">
        <v>0</v>
      </c>
      <c r="M49" s="185">
        <v>0</v>
      </c>
      <c r="N49" s="185">
        <v>84567624</v>
      </c>
      <c r="O49" s="185">
        <v>0</v>
      </c>
      <c r="P49" s="185">
        <v>84567624</v>
      </c>
    </row>
    <row r="50" spans="1:16">
      <c r="A50" s="128" t="s">
        <v>179</v>
      </c>
      <c r="B50" s="128" t="s">
        <v>183</v>
      </c>
      <c r="C50" s="135" t="s">
        <v>589</v>
      </c>
      <c r="D50" s="186">
        <v>0</v>
      </c>
      <c r="E50" s="186">
        <v>0</v>
      </c>
      <c r="F50" s="186">
        <v>0</v>
      </c>
      <c r="G50" s="186">
        <v>0</v>
      </c>
      <c r="H50" s="186">
        <v>0</v>
      </c>
      <c r="I50" s="186">
        <v>0</v>
      </c>
      <c r="J50" s="186">
        <v>0</v>
      </c>
      <c r="K50" s="186">
        <v>0</v>
      </c>
      <c r="L50" s="186">
        <v>0</v>
      </c>
      <c r="M50" s="186">
        <v>0</v>
      </c>
      <c r="N50" s="186">
        <v>0</v>
      </c>
      <c r="O50" s="186">
        <v>0</v>
      </c>
      <c r="P50" s="186">
        <v>0</v>
      </c>
    </row>
    <row r="51" spans="1:16">
      <c r="A51" s="128" t="s">
        <v>179</v>
      </c>
      <c r="B51" s="128" t="s">
        <v>179</v>
      </c>
      <c r="C51" s="135" t="s">
        <v>590</v>
      </c>
      <c r="D51" s="186">
        <v>53516873</v>
      </c>
      <c r="E51" s="186">
        <v>0</v>
      </c>
      <c r="F51" s="186">
        <v>26453259</v>
      </c>
      <c r="G51" s="186">
        <v>16428571</v>
      </c>
      <c r="H51" s="186">
        <v>0</v>
      </c>
      <c r="I51" s="186">
        <v>8686734</v>
      </c>
      <c r="J51" s="186">
        <v>1948309</v>
      </c>
      <c r="K51" s="186">
        <v>0</v>
      </c>
      <c r="L51" s="186">
        <v>0</v>
      </c>
      <c r="M51" s="186">
        <v>0</v>
      </c>
      <c r="N51" s="186">
        <v>53516873</v>
      </c>
      <c r="O51" s="186">
        <v>0</v>
      </c>
      <c r="P51" s="186">
        <v>53516873</v>
      </c>
    </row>
    <row r="52" spans="1:16">
      <c r="A52" s="128" t="s">
        <v>179</v>
      </c>
      <c r="B52" s="128" t="s">
        <v>179</v>
      </c>
      <c r="C52" s="135" t="s">
        <v>591</v>
      </c>
      <c r="D52" s="186">
        <v>46789934</v>
      </c>
      <c r="E52" s="186">
        <v>0</v>
      </c>
      <c r="F52" s="186">
        <v>22488549</v>
      </c>
      <c r="G52" s="186">
        <v>14452422</v>
      </c>
      <c r="H52" s="186">
        <v>0</v>
      </c>
      <c r="I52" s="186">
        <v>7951529</v>
      </c>
      <c r="J52" s="186">
        <v>1897434</v>
      </c>
      <c r="K52" s="186">
        <v>0</v>
      </c>
      <c r="L52" s="186">
        <v>0</v>
      </c>
      <c r="M52" s="186">
        <v>0</v>
      </c>
      <c r="N52" s="186">
        <v>46789934</v>
      </c>
      <c r="O52" s="186">
        <v>0</v>
      </c>
      <c r="P52" s="186">
        <v>46789934</v>
      </c>
    </row>
    <row r="53" spans="1:16">
      <c r="A53" s="128" t="s">
        <v>179</v>
      </c>
      <c r="B53" s="128" t="s">
        <v>179</v>
      </c>
      <c r="C53" s="135" t="s">
        <v>592</v>
      </c>
      <c r="D53" s="186">
        <v>6726939</v>
      </c>
      <c r="E53" s="186">
        <v>0</v>
      </c>
      <c r="F53" s="186">
        <v>3964710</v>
      </c>
      <c r="G53" s="186">
        <v>1976149</v>
      </c>
      <c r="H53" s="186">
        <v>0</v>
      </c>
      <c r="I53" s="186">
        <v>735205</v>
      </c>
      <c r="J53" s="186">
        <v>50875</v>
      </c>
      <c r="K53" s="186">
        <v>0</v>
      </c>
      <c r="L53" s="186">
        <v>0</v>
      </c>
      <c r="M53" s="186">
        <v>0</v>
      </c>
      <c r="N53" s="186">
        <v>6726939</v>
      </c>
      <c r="O53" s="186">
        <v>0</v>
      </c>
      <c r="P53" s="186">
        <v>6726939</v>
      </c>
    </row>
    <row r="54" spans="1:16">
      <c r="A54" s="128" t="s">
        <v>179</v>
      </c>
      <c r="B54" s="128" t="s">
        <v>179</v>
      </c>
      <c r="C54" s="135" t="s">
        <v>593</v>
      </c>
      <c r="D54" s="186">
        <v>18530000</v>
      </c>
      <c r="E54" s="186">
        <v>0</v>
      </c>
      <c r="F54" s="186">
        <v>8550000</v>
      </c>
      <c r="G54" s="186">
        <v>8340000</v>
      </c>
      <c r="H54" s="186">
        <v>0</v>
      </c>
      <c r="I54" s="186">
        <v>1500000</v>
      </c>
      <c r="J54" s="186">
        <v>140000</v>
      </c>
      <c r="K54" s="186">
        <v>0</v>
      </c>
      <c r="L54" s="186">
        <v>0</v>
      </c>
      <c r="M54" s="186">
        <v>0</v>
      </c>
      <c r="N54" s="186">
        <v>18530000</v>
      </c>
      <c r="O54" s="186">
        <v>0</v>
      </c>
      <c r="P54" s="186">
        <v>18530000</v>
      </c>
    </row>
    <row r="55" spans="1:16">
      <c r="A55" s="128" t="s">
        <v>179</v>
      </c>
      <c r="B55" s="128" t="s">
        <v>179</v>
      </c>
      <c r="C55" s="135" t="s">
        <v>594</v>
      </c>
      <c r="D55" s="186">
        <v>0</v>
      </c>
      <c r="E55" s="186">
        <v>0</v>
      </c>
      <c r="F55" s="186">
        <v>0</v>
      </c>
      <c r="G55" s="186">
        <v>0</v>
      </c>
      <c r="H55" s="186">
        <v>0</v>
      </c>
      <c r="I55" s="186">
        <v>0</v>
      </c>
      <c r="J55" s="186">
        <v>0</v>
      </c>
      <c r="K55" s="186">
        <v>0</v>
      </c>
      <c r="L55" s="186">
        <v>0</v>
      </c>
      <c r="M55" s="186">
        <v>0</v>
      </c>
      <c r="N55" s="186">
        <v>0</v>
      </c>
      <c r="O55" s="186">
        <v>0</v>
      </c>
      <c r="P55" s="186">
        <v>0</v>
      </c>
    </row>
    <row r="56" spans="1:16">
      <c r="A56" s="128" t="s">
        <v>179</v>
      </c>
      <c r="B56" s="128" t="s">
        <v>179</v>
      </c>
      <c r="C56" s="135" t="s">
        <v>595</v>
      </c>
      <c r="D56" s="186">
        <v>240000</v>
      </c>
      <c r="E56" s="186">
        <v>0</v>
      </c>
      <c r="F56" s="186">
        <v>21600</v>
      </c>
      <c r="G56" s="186">
        <v>120000</v>
      </c>
      <c r="H56" s="186">
        <v>0</v>
      </c>
      <c r="I56" s="186">
        <v>36000</v>
      </c>
      <c r="J56" s="186">
        <v>62400</v>
      </c>
      <c r="K56" s="186">
        <v>0</v>
      </c>
      <c r="L56" s="186">
        <v>0</v>
      </c>
      <c r="M56" s="186">
        <v>0</v>
      </c>
      <c r="N56" s="186">
        <v>240000</v>
      </c>
      <c r="O56" s="186">
        <v>0</v>
      </c>
      <c r="P56" s="186">
        <v>240000</v>
      </c>
    </row>
    <row r="57" spans="1:16">
      <c r="A57" s="128" t="s">
        <v>179</v>
      </c>
      <c r="B57" s="128" t="s">
        <v>179</v>
      </c>
      <c r="C57" s="135" t="s">
        <v>596</v>
      </c>
      <c r="D57" s="186">
        <v>0</v>
      </c>
      <c r="E57" s="186">
        <v>0</v>
      </c>
      <c r="F57" s="186">
        <v>0</v>
      </c>
      <c r="G57" s="186">
        <v>0</v>
      </c>
      <c r="H57" s="186">
        <v>0</v>
      </c>
      <c r="I57" s="186">
        <v>0</v>
      </c>
      <c r="J57" s="186">
        <v>0</v>
      </c>
      <c r="K57" s="186">
        <v>0</v>
      </c>
      <c r="L57" s="186">
        <v>0</v>
      </c>
      <c r="M57" s="186">
        <v>0</v>
      </c>
      <c r="N57" s="186">
        <v>0</v>
      </c>
      <c r="O57" s="186">
        <v>0</v>
      </c>
      <c r="P57" s="186">
        <v>0</v>
      </c>
    </row>
    <row r="58" spans="1:16">
      <c r="A58" s="128" t="s">
        <v>179</v>
      </c>
      <c r="B58" s="128" t="s">
        <v>179</v>
      </c>
      <c r="C58" s="135" t="s">
        <v>597</v>
      </c>
      <c r="D58" s="186">
        <v>2915838</v>
      </c>
      <c r="E58" s="186">
        <v>0</v>
      </c>
      <c r="F58" s="186">
        <v>-11053908</v>
      </c>
      <c r="G58" s="186">
        <v>3125838</v>
      </c>
      <c r="H58" s="186">
        <v>0</v>
      </c>
      <c r="I58" s="186">
        <v>10646334</v>
      </c>
      <c r="J58" s="186">
        <v>197574</v>
      </c>
      <c r="K58" s="186">
        <v>0</v>
      </c>
      <c r="L58" s="186">
        <v>0</v>
      </c>
      <c r="M58" s="186">
        <v>0</v>
      </c>
      <c r="N58" s="186">
        <v>2915838</v>
      </c>
      <c r="O58" s="186">
        <v>0</v>
      </c>
      <c r="P58" s="186">
        <v>2915838</v>
      </c>
    </row>
    <row r="59" spans="1:16">
      <c r="A59" s="128" t="s">
        <v>179</v>
      </c>
      <c r="B59" s="128" t="s">
        <v>179</v>
      </c>
      <c r="C59" s="129" t="s">
        <v>598</v>
      </c>
      <c r="D59" s="187">
        <v>9364913</v>
      </c>
      <c r="E59" s="187">
        <v>0</v>
      </c>
      <c r="F59" s="187">
        <v>842861</v>
      </c>
      <c r="G59" s="187">
        <v>4682454</v>
      </c>
      <c r="H59" s="187">
        <v>0</v>
      </c>
      <c r="I59" s="187">
        <v>1404729</v>
      </c>
      <c r="J59" s="187">
        <v>2434869</v>
      </c>
      <c r="K59" s="187">
        <v>0</v>
      </c>
      <c r="L59" s="187">
        <v>0</v>
      </c>
      <c r="M59" s="187">
        <v>0</v>
      </c>
      <c r="N59" s="187">
        <v>9364913</v>
      </c>
      <c r="O59" s="187">
        <v>0</v>
      </c>
      <c r="P59" s="187">
        <v>9364913</v>
      </c>
    </row>
    <row r="60" spans="1:16">
      <c r="A60" s="128" t="s">
        <v>179</v>
      </c>
      <c r="B60" s="128" t="s">
        <v>179</v>
      </c>
      <c r="C60" s="126" t="s">
        <v>599</v>
      </c>
      <c r="D60" s="185">
        <v>31891780</v>
      </c>
      <c r="E60" s="185">
        <v>86500</v>
      </c>
      <c r="F60" s="185">
        <v>1920454</v>
      </c>
      <c r="G60" s="185">
        <v>10704151</v>
      </c>
      <c r="H60" s="185">
        <v>8467</v>
      </c>
      <c r="I60" s="185">
        <v>4921061</v>
      </c>
      <c r="J60" s="185">
        <v>14251147</v>
      </c>
      <c r="K60" s="185">
        <v>0</v>
      </c>
      <c r="L60" s="185">
        <v>21262</v>
      </c>
      <c r="M60" s="185">
        <v>21262</v>
      </c>
      <c r="N60" s="185">
        <v>31913042</v>
      </c>
      <c r="O60" s="185">
        <v>0</v>
      </c>
      <c r="P60" s="185">
        <v>31913042</v>
      </c>
    </row>
    <row r="61" spans="1:16">
      <c r="A61" s="128" t="s">
        <v>179</v>
      </c>
      <c r="B61" s="128" t="s">
        <v>179</v>
      </c>
      <c r="C61" s="135" t="s">
        <v>600</v>
      </c>
      <c r="D61" s="186">
        <v>15254352</v>
      </c>
      <c r="E61" s="186">
        <v>86500</v>
      </c>
      <c r="F61" s="186">
        <v>602782</v>
      </c>
      <c r="G61" s="186">
        <v>5721861</v>
      </c>
      <c r="H61" s="186">
        <v>0</v>
      </c>
      <c r="I61" s="186">
        <v>1804723</v>
      </c>
      <c r="J61" s="186">
        <v>7038486</v>
      </c>
      <c r="K61" s="186">
        <v>0</v>
      </c>
      <c r="L61" s="186">
        <v>0</v>
      </c>
      <c r="M61" s="186">
        <v>0</v>
      </c>
      <c r="N61" s="186">
        <v>15254352</v>
      </c>
      <c r="O61" s="186">
        <v>0</v>
      </c>
      <c r="P61" s="186">
        <v>15254352</v>
      </c>
    </row>
    <row r="62" spans="1:16">
      <c r="A62" s="128" t="s">
        <v>179</v>
      </c>
      <c r="B62" s="128" t="s">
        <v>179</v>
      </c>
      <c r="C62" s="135" t="s">
        <v>601</v>
      </c>
      <c r="D62" s="186">
        <v>0</v>
      </c>
      <c r="E62" s="186">
        <v>0</v>
      </c>
      <c r="F62" s="186">
        <v>0</v>
      </c>
      <c r="G62" s="186">
        <v>0</v>
      </c>
      <c r="H62" s="186">
        <v>0</v>
      </c>
      <c r="I62" s="186">
        <v>0</v>
      </c>
      <c r="J62" s="186">
        <v>0</v>
      </c>
      <c r="K62" s="186">
        <v>0</v>
      </c>
      <c r="L62" s="186">
        <v>0</v>
      </c>
      <c r="M62" s="186">
        <v>0</v>
      </c>
      <c r="N62" s="186">
        <v>0</v>
      </c>
      <c r="O62" s="186">
        <v>0</v>
      </c>
      <c r="P62" s="186">
        <v>0</v>
      </c>
    </row>
    <row r="63" spans="1:16">
      <c r="A63" s="128" t="s">
        <v>179</v>
      </c>
      <c r="B63" s="128" t="s">
        <v>179</v>
      </c>
      <c r="C63" s="135" t="s">
        <v>602</v>
      </c>
      <c r="D63" s="186">
        <v>0</v>
      </c>
      <c r="E63" s="186">
        <v>0</v>
      </c>
      <c r="F63" s="186">
        <v>0</v>
      </c>
      <c r="G63" s="186">
        <v>0</v>
      </c>
      <c r="H63" s="186">
        <v>0</v>
      </c>
      <c r="I63" s="186">
        <v>0</v>
      </c>
      <c r="J63" s="186">
        <v>0</v>
      </c>
      <c r="K63" s="186">
        <v>0</v>
      </c>
      <c r="L63" s="186">
        <v>0</v>
      </c>
      <c r="M63" s="186">
        <v>0</v>
      </c>
      <c r="N63" s="186">
        <v>0</v>
      </c>
      <c r="O63" s="186">
        <v>0</v>
      </c>
      <c r="P63" s="186">
        <v>0</v>
      </c>
    </row>
    <row r="64" spans="1:16">
      <c r="A64" s="128" t="s">
        <v>179</v>
      </c>
      <c r="B64" s="128" t="s">
        <v>179</v>
      </c>
      <c r="C64" s="135" t="s">
        <v>603</v>
      </c>
      <c r="D64" s="186">
        <v>0</v>
      </c>
      <c r="E64" s="186">
        <v>0</v>
      </c>
      <c r="F64" s="186">
        <v>0</v>
      </c>
      <c r="G64" s="186">
        <v>0</v>
      </c>
      <c r="H64" s="186">
        <v>0</v>
      </c>
      <c r="I64" s="186">
        <v>0</v>
      </c>
      <c r="J64" s="186">
        <v>0</v>
      </c>
      <c r="K64" s="186">
        <v>0</v>
      </c>
      <c r="L64" s="186">
        <v>0</v>
      </c>
      <c r="M64" s="186">
        <v>0</v>
      </c>
      <c r="N64" s="186">
        <v>0</v>
      </c>
      <c r="O64" s="186">
        <v>0</v>
      </c>
      <c r="P64" s="186">
        <v>0</v>
      </c>
    </row>
    <row r="65" spans="1:16">
      <c r="A65" s="128" t="s">
        <v>179</v>
      </c>
      <c r="B65" s="128" t="s">
        <v>179</v>
      </c>
      <c r="C65" s="135" t="s">
        <v>604</v>
      </c>
      <c r="D65" s="186">
        <v>734436</v>
      </c>
      <c r="E65" s="186">
        <v>0</v>
      </c>
      <c r="F65" s="186">
        <v>12588</v>
      </c>
      <c r="G65" s="186">
        <v>69805</v>
      </c>
      <c r="H65" s="186">
        <v>0</v>
      </c>
      <c r="I65" s="186">
        <v>20934</v>
      </c>
      <c r="J65" s="186">
        <v>631109</v>
      </c>
      <c r="K65" s="186">
        <v>0</v>
      </c>
      <c r="L65" s="186">
        <v>12960</v>
      </c>
      <c r="M65" s="186">
        <v>12960</v>
      </c>
      <c r="N65" s="186">
        <v>747396</v>
      </c>
      <c r="O65" s="186">
        <v>0</v>
      </c>
      <c r="P65" s="186">
        <v>747396</v>
      </c>
    </row>
    <row r="66" spans="1:16">
      <c r="A66" s="128" t="s">
        <v>179</v>
      </c>
      <c r="B66" s="128" t="s">
        <v>179</v>
      </c>
      <c r="C66" s="135" t="s">
        <v>605</v>
      </c>
      <c r="D66" s="186">
        <v>0</v>
      </c>
      <c r="E66" s="186">
        <v>0</v>
      </c>
      <c r="F66" s="186">
        <v>0</v>
      </c>
      <c r="G66" s="186">
        <v>0</v>
      </c>
      <c r="H66" s="186">
        <v>0</v>
      </c>
      <c r="I66" s="186">
        <v>0</v>
      </c>
      <c r="J66" s="186">
        <v>0</v>
      </c>
      <c r="K66" s="186">
        <v>0</v>
      </c>
      <c r="L66" s="186">
        <v>0</v>
      </c>
      <c r="M66" s="186">
        <v>0</v>
      </c>
      <c r="N66" s="186">
        <v>0</v>
      </c>
      <c r="O66" s="186">
        <v>0</v>
      </c>
      <c r="P66" s="186">
        <v>0</v>
      </c>
    </row>
    <row r="67" spans="1:16">
      <c r="A67" s="128" t="s">
        <v>179</v>
      </c>
      <c r="B67" s="128" t="s">
        <v>179</v>
      </c>
      <c r="C67" s="135" t="s">
        <v>606</v>
      </c>
      <c r="D67" s="186">
        <v>353278</v>
      </c>
      <c r="E67" s="186">
        <v>0</v>
      </c>
      <c r="F67" s="186">
        <v>7995</v>
      </c>
      <c r="G67" s="186">
        <v>44351</v>
      </c>
      <c r="H67" s="186">
        <v>0</v>
      </c>
      <c r="I67" s="186">
        <v>13302</v>
      </c>
      <c r="J67" s="186">
        <v>287630</v>
      </c>
      <c r="K67" s="186">
        <v>0</v>
      </c>
      <c r="L67" s="186">
        <v>0</v>
      </c>
      <c r="M67" s="186">
        <v>0</v>
      </c>
      <c r="N67" s="186">
        <v>353278</v>
      </c>
      <c r="O67" s="186">
        <v>0</v>
      </c>
      <c r="P67" s="186">
        <v>353278</v>
      </c>
    </row>
    <row r="68" spans="1:16">
      <c r="A68" s="128" t="s">
        <v>179</v>
      </c>
      <c r="B68" s="128" t="s">
        <v>179</v>
      </c>
      <c r="C68" s="135" t="s">
        <v>607</v>
      </c>
      <c r="D68" s="186">
        <v>2922979</v>
      </c>
      <c r="E68" s="186">
        <v>0</v>
      </c>
      <c r="F68" s="186">
        <v>195006</v>
      </c>
      <c r="G68" s="186">
        <v>1082723</v>
      </c>
      <c r="H68" s="186">
        <v>0</v>
      </c>
      <c r="I68" s="186">
        <v>324786</v>
      </c>
      <c r="J68" s="186">
        <v>1320464</v>
      </c>
      <c r="K68" s="186">
        <v>0</v>
      </c>
      <c r="L68" s="186">
        <v>3724</v>
      </c>
      <c r="M68" s="186">
        <v>3724</v>
      </c>
      <c r="N68" s="186">
        <v>2926703</v>
      </c>
      <c r="O68" s="186">
        <v>0</v>
      </c>
      <c r="P68" s="186">
        <v>2926703</v>
      </c>
    </row>
    <row r="69" spans="1:16">
      <c r="A69" s="128" t="s">
        <v>179</v>
      </c>
      <c r="B69" s="128" t="s">
        <v>179</v>
      </c>
      <c r="C69" s="135" t="s">
        <v>608</v>
      </c>
      <c r="D69" s="186">
        <v>422594</v>
      </c>
      <c r="E69" s="186">
        <v>0</v>
      </c>
      <c r="F69" s="186">
        <v>12627</v>
      </c>
      <c r="G69" s="186">
        <v>70037</v>
      </c>
      <c r="H69" s="186">
        <v>0</v>
      </c>
      <c r="I69" s="186">
        <v>21001</v>
      </c>
      <c r="J69" s="186">
        <v>318929</v>
      </c>
      <c r="K69" s="186">
        <v>0</v>
      </c>
      <c r="L69" s="186">
        <v>0</v>
      </c>
      <c r="M69" s="186">
        <v>0</v>
      </c>
      <c r="N69" s="186">
        <v>422594</v>
      </c>
      <c r="O69" s="186">
        <v>0</v>
      </c>
      <c r="P69" s="186">
        <v>422594</v>
      </c>
    </row>
    <row r="70" spans="1:16">
      <c r="A70" s="128" t="s">
        <v>179</v>
      </c>
      <c r="B70" s="128" t="s">
        <v>179</v>
      </c>
      <c r="C70" s="135" t="s">
        <v>609</v>
      </c>
      <c r="D70" s="186">
        <v>0</v>
      </c>
      <c r="E70" s="186">
        <v>0</v>
      </c>
      <c r="F70" s="186">
        <v>0</v>
      </c>
      <c r="G70" s="186">
        <v>0</v>
      </c>
      <c r="H70" s="186">
        <v>0</v>
      </c>
      <c r="I70" s="186">
        <v>0</v>
      </c>
      <c r="J70" s="186">
        <v>0</v>
      </c>
      <c r="K70" s="186">
        <v>0</v>
      </c>
      <c r="L70" s="186">
        <v>0</v>
      </c>
      <c r="M70" s="186">
        <v>0</v>
      </c>
      <c r="N70" s="186">
        <v>0</v>
      </c>
      <c r="O70" s="186">
        <v>0</v>
      </c>
      <c r="P70" s="186">
        <v>0</v>
      </c>
    </row>
    <row r="71" spans="1:16">
      <c r="A71" s="128" t="s">
        <v>179</v>
      </c>
      <c r="B71" s="128" t="s">
        <v>179</v>
      </c>
      <c r="C71" s="135" t="s">
        <v>610</v>
      </c>
      <c r="D71" s="186">
        <v>0</v>
      </c>
      <c r="E71" s="186">
        <v>0</v>
      </c>
      <c r="F71" s="186">
        <v>0</v>
      </c>
      <c r="G71" s="186">
        <v>0</v>
      </c>
      <c r="H71" s="186">
        <v>0</v>
      </c>
      <c r="I71" s="186">
        <v>0</v>
      </c>
      <c r="J71" s="186">
        <v>0</v>
      </c>
      <c r="K71" s="186">
        <v>0</v>
      </c>
      <c r="L71" s="186">
        <v>0</v>
      </c>
      <c r="M71" s="186">
        <v>0</v>
      </c>
      <c r="N71" s="186">
        <v>0</v>
      </c>
      <c r="O71" s="186">
        <v>0</v>
      </c>
      <c r="P71" s="186">
        <v>0</v>
      </c>
    </row>
    <row r="72" spans="1:16">
      <c r="A72" s="128" t="s">
        <v>179</v>
      </c>
      <c r="B72" s="128" t="s">
        <v>179</v>
      </c>
      <c r="C72" s="135" t="s">
        <v>611</v>
      </c>
      <c r="D72" s="186">
        <v>9811246</v>
      </c>
      <c r="E72" s="186">
        <v>0</v>
      </c>
      <c r="F72" s="186">
        <v>981170</v>
      </c>
      <c r="G72" s="186">
        <v>3139584</v>
      </c>
      <c r="H72" s="186">
        <v>0</v>
      </c>
      <c r="I72" s="186">
        <v>2550908</v>
      </c>
      <c r="J72" s="186">
        <v>3139584</v>
      </c>
      <c r="K72" s="186">
        <v>0</v>
      </c>
      <c r="L72" s="186">
        <v>0</v>
      </c>
      <c r="M72" s="186">
        <v>0</v>
      </c>
      <c r="N72" s="186">
        <v>9811246</v>
      </c>
      <c r="O72" s="186">
        <v>0</v>
      </c>
      <c r="P72" s="186">
        <v>9811246</v>
      </c>
    </row>
    <row r="73" spans="1:16">
      <c r="A73" s="128" t="s">
        <v>179</v>
      </c>
      <c r="B73" s="128" t="s">
        <v>179</v>
      </c>
      <c r="C73" s="135" t="s">
        <v>612</v>
      </c>
      <c r="D73" s="186">
        <v>1125543</v>
      </c>
      <c r="E73" s="186">
        <v>0</v>
      </c>
      <c r="F73" s="186">
        <v>10639</v>
      </c>
      <c r="G73" s="186">
        <v>40598</v>
      </c>
      <c r="H73" s="186">
        <v>0</v>
      </c>
      <c r="I73" s="186">
        <v>25047</v>
      </c>
      <c r="J73" s="186">
        <v>1049259</v>
      </c>
      <c r="K73" s="186">
        <v>0</v>
      </c>
      <c r="L73" s="186">
        <v>0</v>
      </c>
      <c r="M73" s="186">
        <v>0</v>
      </c>
      <c r="N73" s="186">
        <v>1125543</v>
      </c>
      <c r="O73" s="186">
        <v>0</v>
      </c>
      <c r="P73" s="186">
        <v>1125543</v>
      </c>
    </row>
    <row r="74" spans="1:16">
      <c r="A74" s="128" t="s">
        <v>179</v>
      </c>
      <c r="B74" s="128" t="s">
        <v>179</v>
      </c>
      <c r="C74" s="135" t="s">
        <v>613</v>
      </c>
      <c r="D74" s="186">
        <v>1243891</v>
      </c>
      <c r="E74" s="186">
        <v>0</v>
      </c>
      <c r="F74" s="186">
        <v>95976</v>
      </c>
      <c r="G74" s="186">
        <v>525946</v>
      </c>
      <c r="H74" s="186">
        <v>8467</v>
      </c>
      <c r="I74" s="186">
        <v>157589</v>
      </c>
      <c r="J74" s="186">
        <v>455913</v>
      </c>
      <c r="K74" s="186">
        <v>0</v>
      </c>
      <c r="L74" s="186">
        <v>4578</v>
      </c>
      <c r="M74" s="186">
        <v>4578</v>
      </c>
      <c r="N74" s="186">
        <v>1248469</v>
      </c>
      <c r="O74" s="186">
        <v>0</v>
      </c>
      <c r="P74" s="186">
        <v>1248469</v>
      </c>
    </row>
    <row r="75" spans="1:16">
      <c r="A75" s="128" t="s">
        <v>179</v>
      </c>
      <c r="B75" s="128" t="s">
        <v>179</v>
      </c>
      <c r="C75" s="135" t="s">
        <v>614</v>
      </c>
      <c r="D75" s="186">
        <v>0</v>
      </c>
      <c r="E75" s="186">
        <v>0</v>
      </c>
      <c r="F75" s="186">
        <v>0</v>
      </c>
      <c r="G75" s="186">
        <v>0</v>
      </c>
      <c r="H75" s="186">
        <v>0</v>
      </c>
      <c r="I75" s="186">
        <v>0</v>
      </c>
      <c r="J75" s="186">
        <v>0</v>
      </c>
      <c r="K75" s="186">
        <v>0</v>
      </c>
      <c r="L75" s="186">
        <v>0</v>
      </c>
      <c r="M75" s="186">
        <v>0</v>
      </c>
      <c r="N75" s="186">
        <v>0</v>
      </c>
      <c r="O75" s="186">
        <v>0</v>
      </c>
      <c r="P75" s="186">
        <v>0</v>
      </c>
    </row>
    <row r="76" spans="1:16">
      <c r="A76" s="128" t="s">
        <v>179</v>
      </c>
      <c r="B76" s="128" t="s">
        <v>179</v>
      </c>
      <c r="C76" s="135" t="s">
        <v>615</v>
      </c>
      <c r="D76" s="186">
        <v>0</v>
      </c>
      <c r="E76" s="186">
        <v>0</v>
      </c>
      <c r="F76" s="186">
        <v>0</v>
      </c>
      <c r="G76" s="186">
        <v>0</v>
      </c>
      <c r="H76" s="186">
        <v>0</v>
      </c>
      <c r="I76" s="186">
        <v>0</v>
      </c>
      <c r="J76" s="186">
        <v>0</v>
      </c>
      <c r="K76" s="186">
        <v>0</v>
      </c>
      <c r="L76" s="186">
        <v>0</v>
      </c>
      <c r="M76" s="186">
        <v>0</v>
      </c>
      <c r="N76" s="186">
        <v>0</v>
      </c>
      <c r="O76" s="186">
        <v>0</v>
      </c>
      <c r="P76" s="186">
        <v>0</v>
      </c>
    </row>
    <row r="77" spans="1:16">
      <c r="A77" s="128" t="s">
        <v>179</v>
      </c>
      <c r="B77" s="128" t="s">
        <v>179</v>
      </c>
      <c r="C77" s="135" t="s">
        <v>616</v>
      </c>
      <c r="D77" s="186">
        <v>18493</v>
      </c>
      <c r="E77" s="186">
        <v>0</v>
      </c>
      <c r="F77" s="186">
        <v>1671</v>
      </c>
      <c r="G77" s="186">
        <v>9246</v>
      </c>
      <c r="H77" s="186">
        <v>0</v>
      </c>
      <c r="I77" s="186">
        <v>2771</v>
      </c>
      <c r="J77" s="186">
        <v>4805</v>
      </c>
      <c r="K77" s="186">
        <v>0</v>
      </c>
      <c r="L77" s="186">
        <v>0</v>
      </c>
      <c r="M77" s="186">
        <v>0</v>
      </c>
      <c r="N77" s="186">
        <v>18493</v>
      </c>
      <c r="O77" s="186">
        <v>0</v>
      </c>
      <c r="P77" s="186">
        <v>18493</v>
      </c>
    </row>
    <row r="78" spans="1:16">
      <c r="A78" s="128" t="s">
        <v>179</v>
      </c>
      <c r="B78" s="128" t="s">
        <v>179</v>
      </c>
      <c r="C78" s="135" t="s">
        <v>617</v>
      </c>
      <c r="D78" s="186">
        <v>0</v>
      </c>
      <c r="E78" s="186">
        <v>0</v>
      </c>
      <c r="F78" s="186">
        <v>0</v>
      </c>
      <c r="G78" s="186">
        <v>0</v>
      </c>
      <c r="H78" s="186">
        <v>0</v>
      </c>
      <c r="I78" s="186">
        <v>0</v>
      </c>
      <c r="J78" s="186">
        <v>0</v>
      </c>
      <c r="K78" s="186">
        <v>0</v>
      </c>
      <c r="L78" s="186">
        <v>0</v>
      </c>
      <c r="M78" s="186">
        <v>0</v>
      </c>
      <c r="N78" s="186">
        <v>0</v>
      </c>
      <c r="O78" s="186">
        <v>0</v>
      </c>
      <c r="P78" s="186">
        <v>0</v>
      </c>
    </row>
    <row r="79" spans="1:16">
      <c r="A79" s="128" t="s">
        <v>179</v>
      </c>
      <c r="B79" s="128" t="s">
        <v>179</v>
      </c>
      <c r="C79" s="135" t="s">
        <v>618</v>
      </c>
      <c r="D79" s="186">
        <v>0</v>
      </c>
      <c r="E79" s="186">
        <v>0</v>
      </c>
      <c r="F79" s="186">
        <v>0</v>
      </c>
      <c r="G79" s="186">
        <v>0</v>
      </c>
      <c r="H79" s="186">
        <v>0</v>
      </c>
      <c r="I79" s="186">
        <v>0</v>
      </c>
      <c r="J79" s="186">
        <v>0</v>
      </c>
      <c r="K79" s="186">
        <v>0</v>
      </c>
      <c r="L79" s="186">
        <v>0</v>
      </c>
      <c r="M79" s="186">
        <v>0</v>
      </c>
      <c r="N79" s="186">
        <v>0</v>
      </c>
      <c r="O79" s="186">
        <v>0</v>
      </c>
      <c r="P79" s="186">
        <v>0</v>
      </c>
    </row>
    <row r="80" spans="1:16">
      <c r="A80" s="128" t="s">
        <v>179</v>
      </c>
      <c r="B80" s="128" t="s">
        <v>179</v>
      </c>
      <c r="C80" s="135" t="s">
        <v>619</v>
      </c>
      <c r="D80" s="186">
        <v>0</v>
      </c>
      <c r="E80" s="186">
        <v>0</v>
      </c>
      <c r="F80" s="186">
        <v>0</v>
      </c>
      <c r="G80" s="186">
        <v>0</v>
      </c>
      <c r="H80" s="186">
        <v>0</v>
      </c>
      <c r="I80" s="186">
        <v>0</v>
      </c>
      <c r="J80" s="186">
        <v>0</v>
      </c>
      <c r="K80" s="186">
        <v>0</v>
      </c>
      <c r="L80" s="186">
        <v>0</v>
      </c>
      <c r="M80" s="186">
        <v>0</v>
      </c>
      <c r="N80" s="186">
        <v>0</v>
      </c>
      <c r="O80" s="186">
        <v>0</v>
      </c>
      <c r="P80" s="186">
        <v>0</v>
      </c>
    </row>
    <row r="81" spans="1:16">
      <c r="A81" s="128" t="s">
        <v>179</v>
      </c>
      <c r="B81" s="128" t="s">
        <v>179</v>
      </c>
      <c r="C81" s="135" t="s">
        <v>620</v>
      </c>
      <c r="D81" s="186">
        <v>4968</v>
      </c>
      <c r="E81" s="186">
        <v>0</v>
      </c>
      <c r="F81" s="186">
        <v>0</v>
      </c>
      <c r="G81" s="186">
        <v>0</v>
      </c>
      <c r="H81" s="186">
        <v>0</v>
      </c>
      <c r="I81" s="186">
        <v>0</v>
      </c>
      <c r="J81" s="186">
        <v>4968</v>
      </c>
      <c r="K81" s="186">
        <v>0</v>
      </c>
      <c r="L81" s="186">
        <v>0</v>
      </c>
      <c r="M81" s="186">
        <v>0</v>
      </c>
      <c r="N81" s="186">
        <v>4968</v>
      </c>
      <c r="O81" s="186">
        <v>0</v>
      </c>
      <c r="P81" s="186">
        <v>4968</v>
      </c>
    </row>
    <row r="82" spans="1:16">
      <c r="A82" s="128" t="s">
        <v>179</v>
      </c>
      <c r="B82" s="128" t="s">
        <v>179</v>
      </c>
      <c r="C82" s="129" t="s">
        <v>621</v>
      </c>
      <c r="D82" s="187">
        <v>0</v>
      </c>
      <c r="E82" s="187">
        <v>0</v>
      </c>
      <c r="F82" s="187">
        <v>0</v>
      </c>
      <c r="G82" s="187">
        <v>0</v>
      </c>
      <c r="H82" s="187">
        <v>0</v>
      </c>
      <c r="I82" s="187">
        <v>0</v>
      </c>
      <c r="J82" s="187">
        <v>0</v>
      </c>
      <c r="K82" s="187">
        <v>0</v>
      </c>
      <c r="L82" s="187">
        <v>0</v>
      </c>
      <c r="M82" s="187">
        <v>0</v>
      </c>
      <c r="N82" s="187">
        <v>0</v>
      </c>
      <c r="O82" s="187">
        <v>0</v>
      </c>
      <c r="P82" s="187">
        <v>0</v>
      </c>
    </row>
    <row r="83" spans="1:16">
      <c r="A83" s="128" t="s">
        <v>179</v>
      </c>
      <c r="B83" s="128" t="s">
        <v>179</v>
      </c>
      <c r="C83" s="126" t="s">
        <v>622</v>
      </c>
      <c r="D83" s="185">
        <v>16887584</v>
      </c>
      <c r="E83" s="185">
        <v>687988</v>
      </c>
      <c r="F83" s="185">
        <v>1377728</v>
      </c>
      <c r="G83" s="185">
        <v>7492910</v>
      </c>
      <c r="H83" s="185">
        <v>0</v>
      </c>
      <c r="I83" s="185">
        <v>2231660</v>
      </c>
      <c r="J83" s="185">
        <v>5097298</v>
      </c>
      <c r="K83" s="185">
        <v>0</v>
      </c>
      <c r="L83" s="185">
        <v>23760</v>
      </c>
      <c r="M83" s="185">
        <v>23760</v>
      </c>
      <c r="N83" s="185">
        <v>16911344</v>
      </c>
      <c r="O83" s="185">
        <v>0</v>
      </c>
      <c r="P83" s="185">
        <v>16911344</v>
      </c>
    </row>
    <row r="84" spans="1:16">
      <c r="A84" s="128" t="s">
        <v>179</v>
      </c>
      <c r="B84" s="128" t="s">
        <v>179</v>
      </c>
      <c r="C84" s="135" t="s">
        <v>623</v>
      </c>
      <c r="D84" s="186">
        <v>344636</v>
      </c>
      <c r="E84" s="186">
        <v>0</v>
      </c>
      <c r="F84" s="186">
        <v>30132</v>
      </c>
      <c r="G84" s="186">
        <v>177317</v>
      </c>
      <c r="H84" s="186">
        <v>0</v>
      </c>
      <c r="I84" s="186">
        <v>50189</v>
      </c>
      <c r="J84" s="186">
        <v>86998</v>
      </c>
      <c r="K84" s="186">
        <v>0</v>
      </c>
      <c r="L84" s="186">
        <v>0</v>
      </c>
      <c r="M84" s="186">
        <v>0</v>
      </c>
      <c r="N84" s="186">
        <v>344636</v>
      </c>
      <c r="O84" s="186">
        <v>0</v>
      </c>
      <c r="P84" s="186">
        <v>344636</v>
      </c>
    </row>
    <row r="85" spans="1:16">
      <c r="A85" s="128" t="s">
        <v>179</v>
      </c>
      <c r="B85" s="128" t="s">
        <v>179</v>
      </c>
      <c r="C85" s="135" t="s">
        <v>624</v>
      </c>
      <c r="D85" s="186">
        <v>0</v>
      </c>
      <c r="E85" s="186">
        <v>0</v>
      </c>
      <c r="F85" s="186">
        <v>0</v>
      </c>
      <c r="G85" s="186">
        <v>0</v>
      </c>
      <c r="H85" s="186">
        <v>0</v>
      </c>
      <c r="I85" s="186">
        <v>0</v>
      </c>
      <c r="J85" s="186">
        <v>0</v>
      </c>
      <c r="K85" s="186">
        <v>0</v>
      </c>
      <c r="L85" s="186">
        <v>0</v>
      </c>
      <c r="M85" s="186">
        <v>0</v>
      </c>
      <c r="N85" s="186">
        <v>0</v>
      </c>
      <c r="O85" s="186">
        <v>0</v>
      </c>
      <c r="P85" s="186">
        <v>0</v>
      </c>
    </row>
    <row r="86" spans="1:16">
      <c r="A86" s="128" t="s">
        <v>179</v>
      </c>
      <c r="B86" s="128" t="s">
        <v>179</v>
      </c>
      <c r="C86" s="135" t="s">
        <v>625</v>
      </c>
      <c r="D86" s="186">
        <v>257984</v>
      </c>
      <c r="E86" s="186">
        <v>0</v>
      </c>
      <c r="F86" s="186">
        <v>27160</v>
      </c>
      <c r="G86" s="186">
        <v>139317</v>
      </c>
      <c r="H86" s="186">
        <v>0</v>
      </c>
      <c r="I86" s="186">
        <v>30991</v>
      </c>
      <c r="J86" s="186">
        <v>60516</v>
      </c>
      <c r="K86" s="186">
        <v>0</v>
      </c>
      <c r="L86" s="186">
        <v>0</v>
      </c>
      <c r="M86" s="186">
        <v>0</v>
      </c>
      <c r="N86" s="186">
        <v>257984</v>
      </c>
      <c r="O86" s="186">
        <v>0</v>
      </c>
      <c r="P86" s="186">
        <v>257984</v>
      </c>
    </row>
    <row r="87" spans="1:16">
      <c r="A87" s="128" t="s">
        <v>179</v>
      </c>
      <c r="B87" s="128" t="s">
        <v>179</v>
      </c>
      <c r="C87" s="135" t="s">
        <v>626</v>
      </c>
      <c r="D87" s="186">
        <v>22000</v>
      </c>
      <c r="E87" s="186">
        <v>0</v>
      </c>
      <c r="F87" s="186">
        <v>1980</v>
      </c>
      <c r="G87" s="186">
        <v>11000</v>
      </c>
      <c r="H87" s="186">
        <v>0</v>
      </c>
      <c r="I87" s="186">
        <v>3300</v>
      </c>
      <c r="J87" s="186">
        <v>5720</v>
      </c>
      <c r="K87" s="186">
        <v>0</v>
      </c>
      <c r="L87" s="186">
        <v>0</v>
      </c>
      <c r="M87" s="186">
        <v>0</v>
      </c>
      <c r="N87" s="186">
        <v>22000</v>
      </c>
      <c r="O87" s="186">
        <v>0</v>
      </c>
      <c r="P87" s="186">
        <v>22000</v>
      </c>
    </row>
    <row r="88" spans="1:16">
      <c r="A88" s="128" t="s">
        <v>179</v>
      </c>
      <c r="B88" s="128" t="s">
        <v>179</v>
      </c>
      <c r="C88" s="135" t="s">
        <v>627</v>
      </c>
      <c r="D88" s="186">
        <v>1391267</v>
      </c>
      <c r="E88" s="186">
        <v>0</v>
      </c>
      <c r="F88" s="186">
        <v>125062</v>
      </c>
      <c r="G88" s="186">
        <v>694405</v>
      </c>
      <c r="H88" s="186">
        <v>0</v>
      </c>
      <c r="I88" s="186">
        <v>208297</v>
      </c>
      <c r="J88" s="186">
        <v>363503</v>
      </c>
      <c r="K88" s="186">
        <v>0</v>
      </c>
      <c r="L88" s="186">
        <v>0</v>
      </c>
      <c r="M88" s="186">
        <v>0</v>
      </c>
      <c r="N88" s="186">
        <v>1391267</v>
      </c>
      <c r="O88" s="186">
        <v>0</v>
      </c>
      <c r="P88" s="186">
        <v>1391267</v>
      </c>
    </row>
    <row r="89" spans="1:16">
      <c r="A89" s="128" t="s">
        <v>179</v>
      </c>
      <c r="B89" s="128" t="s">
        <v>179</v>
      </c>
      <c r="C89" s="135" t="s">
        <v>628</v>
      </c>
      <c r="D89" s="186">
        <v>0</v>
      </c>
      <c r="E89" s="186">
        <v>0</v>
      </c>
      <c r="F89" s="186">
        <v>0</v>
      </c>
      <c r="G89" s="186">
        <v>0</v>
      </c>
      <c r="H89" s="186">
        <v>0</v>
      </c>
      <c r="I89" s="186">
        <v>0</v>
      </c>
      <c r="J89" s="186">
        <v>0</v>
      </c>
      <c r="K89" s="186">
        <v>0</v>
      </c>
      <c r="L89" s="186">
        <v>0</v>
      </c>
      <c r="M89" s="186">
        <v>0</v>
      </c>
      <c r="N89" s="186">
        <v>0</v>
      </c>
      <c r="O89" s="186">
        <v>0</v>
      </c>
      <c r="P89" s="186">
        <v>0</v>
      </c>
    </row>
    <row r="90" spans="1:16">
      <c r="A90" s="128" t="s">
        <v>179</v>
      </c>
      <c r="B90" s="128" t="s">
        <v>179</v>
      </c>
      <c r="C90" s="135" t="s">
        <v>611</v>
      </c>
      <c r="D90" s="186">
        <v>0</v>
      </c>
      <c r="E90" s="186">
        <v>0</v>
      </c>
      <c r="F90" s="186">
        <v>0</v>
      </c>
      <c r="G90" s="186">
        <v>0</v>
      </c>
      <c r="H90" s="186">
        <v>0</v>
      </c>
      <c r="I90" s="186">
        <v>0</v>
      </c>
      <c r="J90" s="186">
        <v>0</v>
      </c>
      <c r="K90" s="186">
        <v>0</v>
      </c>
      <c r="L90" s="186">
        <v>0</v>
      </c>
      <c r="M90" s="186">
        <v>0</v>
      </c>
      <c r="N90" s="186">
        <v>0</v>
      </c>
      <c r="O90" s="186">
        <v>0</v>
      </c>
      <c r="P90" s="186">
        <v>0</v>
      </c>
    </row>
    <row r="91" spans="1:16">
      <c r="A91" s="128" t="s">
        <v>179</v>
      </c>
      <c r="B91" s="128" t="s">
        <v>179</v>
      </c>
      <c r="C91" s="135" t="s">
        <v>612</v>
      </c>
      <c r="D91" s="186">
        <v>0</v>
      </c>
      <c r="E91" s="186">
        <v>0</v>
      </c>
      <c r="F91" s="186">
        <v>0</v>
      </c>
      <c r="G91" s="186">
        <v>0</v>
      </c>
      <c r="H91" s="186">
        <v>0</v>
      </c>
      <c r="I91" s="186">
        <v>0</v>
      </c>
      <c r="J91" s="186">
        <v>0</v>
      </c>
      <c r="K91" s="186">
        <v>0</v>
      </c>
      <c r="L91" s="186">
        <v>0</v>
      </c>
      <c r="M91" s="186">
        <v>0</v>
      </c>
      <c r="N91" s="186">
        <v>0</v>
      </c>
      <c r="O91" s="186">
        <v>0</v>
      </c>
      <c r="P91" s="186">
        <v>0</v>
      </c>
    </row>
    <row r="92" spans="1:16">
      <c r="A92" s="128" t="s">
        <v>179</v>
      </c>
      <c r="B92" s="128" t="s">
        <v>179</v>
      </c>
      <c r="C92" s="135" t="s">
        <v>629</v>
      </c>
      <c r="D92" s="186">
        <v>5973501</v>
      </c>
      <c r="E92" s="186">
        <v>0</v>
      </c>
      <c r="F92" s="186">
        <v>426154</v>
      </c>
      <c r="G92" s="186">
        <v>2367450</v>
      </c>
      <c r="H92" s="186">
        <v>0</v>
      </c>
      <c r="I92" s="186">
        <v>710232</v>
      </c>
      <c r="J92" s="186">
        <v>2469665</v>
      </c>
      <c r="K92" s="186">
        <v>0</v>
      </c>
      <c r="L92" s="186">
        <v>0</v>
      </c>
      <c r="M92" s="186">
        <v>0</v>
      </c>
      <c r="N92" s="186">
        <v>5973501</v>
      </c>
      <c r="O92" s="186">
        <v>0</v>
      </c>
      <c r="P92" s="186">
        <v>5973501</v>
      </c>
    </row>
    <row r="93" spans="1:16">
      <c r="A93" s="128" t="s">
        <v>179</v>
      </c>
      <c r="B93" s="128" t="s">
        <v>179</v>
      </c>
      <c r="C93" s="135" t="s">
        <v>630</v>
      </c>
      <c r="D93" s="186">
        <v>463765</v>
      </c>
      <c r="E93" s="186">
        <v>7776</v>
      </c>
      <c r="F93" s="186">
        <v>41014</v>
      </c>
      <c r="G93" s="186">
        <v>227706</v>
      </c>
      <c r="H93" s="186">
        <v>0</v>
      </c>
      <c r="I93" s="186">
        <v>68304</v>
      </c>
      <c r="J93" s="186">
        <v>118965</v>
      </c>
      <c r="K93" s="186">
        <v>0</v>
      </c>
      <c r="L93" s="186">
        <v>0</v>
      </c>
      <c r="M93" s="186">
        <v>0</v>
      </c>
      <c r="N93" s="186">
        <v>463765</v>
      </c>
      <c r="O93" s="186">
        <v>0</v>
      </c>
      <c r="P93" s="186">
        <v>463765</v>
      </c>
    </row>
    <row r="94" spans="1:16">
      <c r="A94" s="128" t="s">
        <v>179</v>
      </c>
      <c r="B94" s="128" t="s">
        <v>179</v>
      </c>
      <c r="C94" s="135" t="s">
        <v>631</v>
      </c>
      <c r="D94" s="186">
        <v>1244919</v>
      </c>
      <c r="E94" s="186">
        <v>611126</v>
      </c>
      <c r="F94" s="186">
        <v>57048</v>
      </c>
      <c r="G94" s="186">
        <v>316896</v>
      </c>
      <c r="H94" s="186">
        <v>0</v>
      </c>
      <c r="I94" s="186">
        <v>95066</v>
      </c>
      <c r="J94" s="186">
        <v>164783</v>
      </c>
      <c r="K94" s="186">
        <v>0</v>
      </c>
      <c r="L94" s="186">
        <v>0</v>
      </c>
      <c r="M94" s="186">
        <v>0</v>
      </c>
      <c r="N94" s="186">
        <v>1244919</v>
      </c>
      <c r="O94" s="186">
        <v>0</v>
      </c>
      <c r="P94" s="186">
        <v>1244919</v>
      </c>
    </row>
    <row r="95" spans="1:16">
      <c r="A95" s="128" t="s">
        <v>179</v>
      </c>
      <c r="B95" s="128" t="s">
        <v>179</v>
      </c>
      <c r="C95" s="135" t="s">
        <v>632</v>
      </c>
      <c r="D95" s="186">
        <v>0</v>
      </c>
      <c r="E95" s="186">
        <v>0</v>
      </c>
      <c r="F95" s="186">
        <v>0</v>
      </c>
      <c r="G95" s="186">
        <v>0</v>
      </c>
      <c r="H95" s="186">
        <v>0</v>
      </c>
      <c r="I95" s="186">
        <v>0</v>
      </c>
      <c r="J95" s="186">
        <v>0</v>
      </c>
      <c r="K95" s="186">
        <v>0</v>
      </c>
      <c r="L95" s="186">
        <v>0</v>
      </c>
      <c r="M95" s="186">
        <v>0</v>
      </c>
      <c r="N95" s="186">
        <v>0</v>
      </c>
      <c r="O95" s="186">
        <v>0</v>
      </c>
      <c r="P95" s="186">
        <v>0</v>
      </c>
    </row>
    <row r="96" spans="1:16">
      <c r="A96" s="128" t="s">
        <v>179</v>
      </c>
      <c r="B96" s="128" t="s">
        <v>179</v>
      </c>
      <c r="C96" s="135" t="s">
        <v>633</v>
      </c>
      <c r="D96" s="186">
        <v>4303896</v>
      </c>
      <c r="E96" s="186">
        <v>69380</v>
      </c>
      <c r="F96" s="186">
        <v>381131</v>
      </c>
      <c r="G96" s="186">
        <v>2117258</v>
      </c>
      <c r="H96" s="186">
        <v>0</v>
      </c>
      <c r="I96" s="186">
        <v>635170</v>
      </c>
      <c r="J96" s="186">
        <v>1100957</v>
      </c>
      <c r="K96" s="186">
        <v>0</v>
      </c>
      <c r="L96" s="186">
        <v>23760</v>
      </c>
      <c r="M96" s="186">
        <v>23760</v>
      </c>
      <c r="N96" s="186">
        <v>4327656</v>
      </c>
      <c r="O96" s="186">
        <v>0</v>
      </c>
      <c r="P96" s="186">
        <v>4327656</v>
      </c>
    </row>
    <row r="97" spans="1:16">
      <c r="A97" s="128" t="s">
        <v>179</v>
      </c>
      <c r="B97" s="128" t="s">
        <v>179</v>
      </c>
      <c r="C97" s="135" t="s">
        <v>634</v>
      </c>
      <c r="D97" s="186">
        <v>161037</v>
      </c>
      <c r="E97" s="186">
        <v>-294</v>
      </c>
      <c r="F97" s="186">
        <v>14564</v>
      </c>
      <c r="G97" s="186">
        <v>80502</v>
      </c>
      <c r="H97" s="186">
        <v>0</v>
      </c>
      <c r="I97" s="186">
        <v>24116</v>
      </c>
      <c r="J97" s="186">
        <v>42149</v>
      </c>
      <c r="K97" s="186">
        <v>0</v>
      </c>
      <c r="L97" s="186">
        <v>0</v>
      </c>
      <c r="M97" s="186">
        <v>0</v>
      </c>
      <c r="N97" s="186">
        <v>161037</v>
      </c>
      <c r="O97" s="186">
        <v>0</v>
      </c>
      <c r="P97" s="186">
        <v>161037</v>
      </c>
    </row>
    <row r="98" spans="1:16">
      <c r="A98" s="128" t="s">
        <v>179</v>
      </c>
      <c r="B98" s="128" t="s">
        <v>179</v>
      </c>
      <c r="C98" s="135" t="s">
        <v>614</v>
      </c>
      <c r="D98" s="186">
        <v>162898</v>
      </c>
      <c r="E98" s="186">
        <v>0</v>
      </c>
      <c r="F98" s="186">
        <v>14662</v>
      </c>
      <c r="G98" s="186">
        <v>81449</v>
      </c>
      <c r="H98" s="186">
        <v>0</v>
      </c>
      <c r="I98" s="186">
        <v>24434</v>
      </c>
      <c r="J98" s="186">
        <v>42353</v>
      </c>
      <c r="K98" s="186">
        <v>0</v>
      </c>
      <c r="L98" s="186">
        <v>0</v>
      </c>
      <c r="M98" s="186">
        <v>0</v>
      </c>
      <c r="N98" s="186">
        <v>162898</v>
      </c>
      <c r="O98" s="186">
        <v>0</v>
      </c>
      <c r="P98" s="186">
        <v>162898</v>
      </c>
    </row>
    <row r="99" spans="1:16">
      <c r="A99" s="128" t="s">
        <v>179</v>
      </c>
      <c r="B99" s="128" t="s">
        <v>179</v>
      </c>
      <c r="C99" s="135" t="s">
        <v>615</v>
      </c>
      <c r="D99" s="186">
        <v>1408154</v>
      </c>
      <c r="E99" s="186">
        <v>0</v>
      </c>
      <c r="F99" s="186">
        <v>126785</v>
      </c>
      <c r="G99" s="186">
        <v>704071</v>
      </c>
      <c r="H99" s="186">
        <v>0</v>
      </c>
      <c r="I99" s="186">
        <v>211201</v>
      </c>
      <c r="J99" s="186">
        <v>366097</v>
      </c>
      <c r="K99" s="186">
        <v>0</v>
      </c>
      <c r="L99" s="186">
        <v>0</v>
      </c>
      <c r="M99" s="186">
        <v>0</v>
      </c>
      <c r="N99" s="186">
        <v>1408154</v>
      </c>
      <c r="O99" s="186">
        <v>0</v>
      </c>
      <c r="P99" s="186">
        <v>1408154</v>
      </c>
    </row>
    <row r="100" spans="1:16">
      <c r="A100" s="128" t="s">
        <v>179</v>
      </c>
      <c r="B100" s="128" t="s">
        <v>179</v>
      </c>
      <c r="C100" s="135" t="s">
        <v>635</v>
      </c>
      <c r="D100" s="186">
        <v>0</v>
      </c>
      <c r="E100" s="186">
        <v>0</v>
      </c>
      <c r="F100" s="186">
        <v>0</v>
      </c>
      <c r="G100" s="186">
        <v>0</v>
      </c>
      <c r="H100" s="186">
        <v>0</v>
      </c>
      <c r="I100" s="186">
        <v>0</v>
      </c>
      <c r="J100" s="186">
        <v>0</v>
      </c>
      <c r="K100" s="186">
        <v>0</v>
      </c>
      <c r="L100" s="186">
        <v>0</v>
      </c>
      <c r="M100" s="186">
        <v>0</v>
      </c>
      <c r="N100" s="186">
        <v>0</v>
      </c>
      <c r="O100" s="186">
        <v>0</v>
      </c>
      <c r="P100" s="186">
        <v>0</v>
      </c>
    </row>
    <row r="101" spans="1:16">
      <c r="A101" s="128" t="s">
        <v>179</v>
      </c>
      <c r="B101" s="128" t="s">
        <v>179</v>
      </c>
      <c r="C101" s="135" t="s">
        <v>636</v>
      </c>
      <c r="D101" s="186">
        <v>70150</v>
      </c>
      <c r="E101" s="186">
        <v>0</v>
      </c>
      <c r="F101" s="186">
        <v>6314</v>
      </c>
      <c r="G101" s="186">
        <v>35075</v>
      </c>
      <c r="H101" s="186">
        <v>0</v>
      </c>
      <c r="I101" s="186">
        <v>10522</v>
      </c>
      <c r="J101" s="186">
        <v>18239</v>
      </c>
      <c r="K101" s="186">
        <v>0</v>
      </c>
      <c r="L101" s="186">
        <v>0</v>
      </c>
      <c r="M101" s="186">
        <v>0</v>
      </c>
      <c r="N101" s="186">
        <v>70150</v>
      </c>
      <c r="O101" s="186">
        <v>0</v>
      </c>
      <c r="P101" s="186">
        <v>70150</v>
      </c>
    </row>
    <row r="102" spans="1:16">
      <c r="A102" s="128" t="s">
        <v>179</v>
      </c>
      <c r="B102" s="128" t="s">
        <v>179</v>
      </c>
      <c r="C102" s="135" t="s">
        <v>637</v>
      </c>
      <c r="D102" s="186">
        <v>0</v>
      </c>
      <c r="E102" s="186">
        <v>0</v>
      </c>
      <c r="F102" s="186">
        <v>0</v>
      </c>
      <c r="G102" s="186">
        <v>0</v>
      </c>
      <c r="H102" s="186">
        <v>0</v>
      </c>
      <c r="I102" s="186">
        <v>0</v>
      </c>
      <c r="J102" s="186">
        <v>0</v>
      </c>
      <c r="K102" s="186">
        <v>0</v>
      </c>
      <c r="L102" s="186">
        <v>0</v>
      </c>
      <c r="M102" s="186">
        <v>0</v>
      </c>
      <c r="N102" s="186">
        <v>0</v>
      </c>
      <c r="O102" s="186">
        <v>0</v>
      </c>
      <c r="P102" s="186">
        <v>0</v>
      </c>
    </row>
    <row r="103" spans="1:16">
      <c r="A103" s="128" t="s">
        <v>179</v>
      </c>
      <c r="B103" s="128" t="s">
        <v>179</v>
      </c>
      <c r="C103" s="135" t="s">
        <v>638</v>
      </c>
      <c r="D103" s="186">
        <v>0</v>
      </c>
      <c r="E103" s="186">
        <v>0</v>
      </c>
      <c r="F103" s="186">
        <v>0</v>
      </c>
      <c r="G103" s="186">
        <v>0</v>
      </c>
      <c r="H103" s="186">
        <v>0</v>
      </c>
      <c r="I103" s="186">
        <v>0</v>
      </c>
      <c r="J103" s="186">
        <v>0</v>
      </c>
      <c r="K103" s="186">
        <v>0</v>
      </c>
      <c r="L103" s="186">
        <v>0</v>
      </c>
      <c r="M103" s="186">
        <v>0</v>
      </c>
      <c r="N103" s="186">
        <v>0</v>
      </c>
      <c r="O103" s="186">
        <v>0</v>
      </c>
      <c r="P103" s="186">
        <v>0</v>
      </c>
    </row>
    <row r="104" spans="1:16">
      <c r="A104" s="128" t="s">
        <v>179</v>
      </c>
      <c r="B104" s="128" t="s">
        <v>179</v>
      </c>
      <c r="C104" s="135" t="s">
        <v>639</v>
      </c>
      <c r="D104" s="186">
        <v>0</v>
      </c>
      <c r="E104" s="186">
        <v>0</v>
      </c>
      <c r="F104" s="186">
        <v>0</v>
      </c>
      <c r="G104" s="186">
        <v>0</v>
      </c>
      <c r="H104" s="186">
        <v>0</v>
      </c>
      <c r="I104" s="186">
        <v>0</v>
      </c>
      <c r="J104" s="186">
        <v>0</v>
      </c>
      <c r="K104" s="186">
        <v>0</v>
      </c>
      <c r="L104" s="186">
        <v>0</v>
      </c>
      <c r="M104" s="186">
        <v>0</v>
      </c>
      <c r="N104" s="186">
        <v>0</v>
      </c>
      <c r="O104" s="186">
        <v>0</v>
      </c>
      <c r="P104" s="186">
        <v>0</v>
      </c>
    </row>
    <row r="105" spans="1:16">
      <c r="A105" s="128" t="s">
        <v>179</v>
      </c>
      <c r="B105" s="128" t="s">
        <v>179</v>
      </c>
      <c r="C105" s="135" t="s">
        <v>620</v>
      </c>
      <c r="D105" s="186">
        <v>874824</v>
      </c>
      <c r="E105" s="186">
        <v>0</v>
      </c>
      <c r="F105" s="186">
        <v>78739</v>
      </c>
      <c r="G105" s="186">
        <v>437412</v>
      </c>
      <c r="H105" s="186">
        <v>0</v>
      </c>
      <c r="I105" s="186">
        <v>131223</v>
      </c>
      <c r="J105" s="186">
        <v>227450</v>
      </c>
      <c r="K105" s="186">
        <v>0</v>
      </c>
      <c r="L105" s="186">
        <v>0</v>
      </c>
      <c r="M105" s="186">
        <v>0</v>
      </c>
      <c r="N105" s="186">
        <v>874824</v>
      </c>
      <c r="O105" s="186">
        <v>0</v>
      </c>
      <c r="P105" s="186">
        <v>874824</v>
      </c>
    </row>
    <row r="106" spans="1:16">
      <c r="A106" s="128" t="s">
        <v>179</v>
      </c>
      <c r="B106" s="128" t="s">
        <v>179</v>
      </c>
      <c r="C106" s="135" t="s">
        <v>640</v>
      </c>
      <c r="D106" s="186">
        <v>0</v>
      </c>
      <c r="E106" s="186">
        <v>0</v>
      </c>
      <c r="F106" s="186">
        <v>0</v>
      </c>
      <c r="G106" s="186">
        <v>0</v>
      </c>
      <c r="H106" s="186">
        <v>0</v>
      </c>
      <c r="I106" s="186">
        <v>0</v>
      </c>
      <c r="J106" s="186">
        <v>0</v>
      </c>
      <c r="K106" s="186">
        <v>0</v>
      </c>
      <c r="L106" s="186">
        <v>0</v>
      </c>
      <c r="M106" s="186">
        <v>0</v>
      </c>
      <c r="N106" s="186">
        <v>0</v>
      </c>
      <c r="O106" s="186">
        <v>0</v>
      </c>
      <c r="P106" s="186">
        <v>0</v>
      </c>
    </row>
    <row r="107" spans="1:16">
      <c r="A107" s="128" t="s">
        <v>179</v>
      </c>
      <c r="B107" s="128" t="s">
        <v>179</v>
      </c>
      <c r="C107" s="135" t="s">
        <v>641</v>
      </c>
      <c r="D107" s="186">
        <v>93532</v>
      </c>
      <c r="E107" s="186">
        <v>0</v>
      </c>
      <c r="F107" s="186">
        <v>36625</v>
      </c>
      <c r="G107" s="186">
        <v>45542</v>
      </c>
      <c r="H107" s="186">
        <v>0</v>
      </c>
      <c r="I107" s="186">
        <v>11365</v>
      </c>
      <c r="J107" s="186">
        <v>0</v>
      </c>
      <c r="K107" s="186">
        <v>0</v>
      </c>
      <c r="L107" s="186">
        <v>0</v>
      </c>
      <c r="M107" s="186">
        <v>0</v>
      </c>
      <c r="N107" s="186">
        <v>93532</v>
      </c>
      <c r="O107" s="186">
        <v>0</v>
      </c>
      <c r="P107" s="186">
        <v>93532</v>
      </c>
    </row>
    <row r="108" spans="1:16">
      <c r="A108" s="128" t="s">
        <v>179</v>
      </c>
      <c r="B108" s="128" t="s">
        <v>179</v>
      </c>
      <c r="C108" s="129" t="s">
        <v>642</v>
      </c>
      <c r="D108" s="187">
        <v>115021</v>
      </c>
      <c r="E108" s="187">
        <v>0</v>
      </c>
      <c r="F108" s="187">
        <v>10358</v>
      </c>
      <c r="G108" s="187">
        <v>57510</v>
      </c>
      <c r="H108" s="187">
        <v>0</v>
      </c>
      <c r="I108" s="187">
        <v>17250</v>
      </c>
      <c r="J108" s="187">
        <v>29903</v>
      </c>
      <c r="K108" s="187">
        <v>0</v>
      </c>
      <c r="L108" s="187">
        <v>0</v>
      </c>
      <c r="M108" s="187">
        <v>0</v>
      </c>
      <c r="N108" s="187">
        <v>115021</v>
      </c>
      <c r="O108" s="187">
        <v>0</v>
      </c>
      <c r="P108" s="187">
        <v>115021</v>
      </c>
    </row>
    <row r="109" spans="1:16">
      <c r="A109" s="128" t="s">
        <v>179</v>
      </c>
      <c r="B109" s="128" t="s">
        <v>179</v>
      </c>
      <c r="C109" s="126" t="s">
        <v>643</v>
      </c>
      <c r="D109" s="185">
        <v>75259355</v>
      </c>
      <c r="E109" s="185">
        <v>0</v>
      </c>
      <c r="F109" s="185">
        <v>0</v>
      </c>
      <c r="G109" s="185">
        <v>75259355</v>
      </c>
      <c r="H109" s="185">
        <v>0</v>
      </c>
      <c r="I109" s="185">
        <v>0</v>
      </c>
      <c r="J109" s="185">
        <v>0</v>
      </c>
      <c r="K109" s="185">
        <v>0</v>
      </c>
      <c r="L109" s="185">
        <v>0</v>
      </c>
      <c r="M109" s="185">
        <v>0</v>
      </c>
      <c r="N109" s="185">
        <v>75259355</v>
      </c>
      <c r="O109" s="185">
        <v>0</v>
      </c>
      <c r="P109" s="185">
        <v>75259355</v>
      </c>
    </row>
    <row r="110" spans="1:16">
      <c r="A110" s="128" t="s">
        <v>179</v>
      </c>
      <c r="B110" s="128" t="s">
        <v>179</v>
      </c>
      <c r="C110" s="135" t="s">
        <v>644</v>
      </c>
      <c r="D110" s="186">
        <v>71271905</v>
      </c>
      <c r="E110" s="186">
        <v>0</v>
      </c>
      <c r="F110" s="186">
        <v>0</v>
      </c>
      <c r="G110" s="186">
        <v>71271905</v>
      </c>
      <c r="H110" s="186">
        <v>0</v>
      </c>
      <c r="I110" s="186">
        <v>0</v>
      </c>
      <c r="J110" s="186">
        <v>0</v>
      </c>
      <c r="K110" s="186">
        <v>0</v>
      </c>
      <c r="L110" s="186">
        <v>0</v>
      </c>
      <c r="M110" s="186">
        <v>0</v>
      </c>
      <c r="N110" s="186">
        <v>71271905</v>
      </c>
      <c r="O110" s="186">
        <v>0</v>
      </c>
      <c r="P110" s="186">
        <v>71271905</v>
      </c>
    </row>
    <row r="111" spans="1:16">
      <c r="A111" s="128" t="s">
        <v>179</v>
      </c>
      <c r="B111" s="128" t="s">
        <v>179</v>
      </c>
      <c r="C111" s="135" t="s">
        <v>645</v>
      </c>
      <c r="D111" s="186">
        <v>0</v>
      </c>
      <c r="E111" s="186">
        <v>0</v>
      </c>
      <c r="F111" s="186">
        <v>0</v>
      </c>
      <c r="G111" s="186">
        <v>0</v>
      </c>
      <c r="H111" s="186">
        <v>0</v>
      </c>
      <c r="I111" s="186">
        <v>0</v>
      </c>
      <c r="J111" s="186">
        <v>0</v>
      </c>
      <c r="K111" s="186">
        <v>0</v>
      </c>
      <c r="L111" s="186">
        <v>0</v>
      </c>
      <c r="M111" s="186">
        <v>0</v>
      </c>
      <c r="N111" s="186">
        <v>0</v>
      </c>
      <c r="O111" s="186">
        <v>0</v>
      </c>
      <c r="P111" s="186">
        <v>0</v>
      </c>
    </row>
    <row r="112" spans="1:16">
      <c r="A112" s="128" t="s">
        <v>179</v>
      </c>
      <c r="B112" s="128" t="s">
        <v>179</v>
      </c>
      <c r="C112" s="135" t="s">
        <v>646</v>
      </c>
      <c r="D112" s="186">
        <v>71906275</v>
      </c>
      <c r="E112" s="186">
        <v>0</v>
      </c>
      <c r="F112" s="186">
        <v>0</v>
      </c>
      <c r="G112" s="186">
        <v>71906275</v>
      </c>
      <c r="H112" s="186">
        <v>0</v>
      </c>
      <c r="I112" s="186">
        <v>0</v>
      </c>
      <c r="J112" s="186">
        <v>0</v>
      </c>
      <c r="K112" s="186">
        <v>0</v>
      </c>
      <c r="L112" s="186">
        <v>0</v>
      </c>
      <c r="M112" s="186">
        <v>0</v>
      </c>
      <c r="N112" s="186">
        <v>71906275</v>
      </c>
      <c r="O112" s="186">
        <v>0</v>
      </c>
      <c r="P112" s="186">
        <v>71906275</v>
      </c>
    </row>
    <row r="113" spans="1:16">
      <c r="A113" s="128" t="s">
        <v>179</v>
      </c>
      <c r="B113" s="128" t="s">
        <v>179</v>
      </c>
      <c r="C113" s="135" t="s">
        <v>647</v>
      </c>
      <c r="D113" s="186">
        <v>0</v>
      </c>
      <c r="E113" s="186">
        <v>0</v>
      </c>
      <c r="F113" s="186">
        <v>0</v>
      </c>
      <c r="G113" s="186">
        <v>0</v>
      </c>
      <c r="H113" s="186">
        <v>0</v>
      </c>
      <c r="I113" s="186">
        <v>0</v>
      </c>
      <c r="J113" s="186">
        <v>0</v>
      </c>
      <c r="K113" s="186">
        <v>0</v>
      </c>
      <c r="L113" s="186">
        <v>0</v>
      </c>
      <c r="M113" s="186">
        <v>0</v>
      </c>
      <c r="N113" s="186">
        <v>0</v>
      </c>
      <c r="O113" s="186">
        <v>0</v>
      </c>
      <c r="P113" s="186">
        <v>0</v>
      </c>
    </row>
    <row r="114" spans="1:16">
      <c r="A114" s="128" t="s">
        <v>179</v>
      </c>
      <c r="B114" s="128" t="s">
        <v>179</v>
      </c>
      <c r="C114" s="135" t="s">
        <v>648</v>
      </c>
      <c r="D114" s="186">
        <v>-634370</v>
      </c>
      <c r="E114" s="186">
        <v>0</v>
      </c>
      <c r="F114" s="186">
        <v>0</v>
      </c>
      <c r="G114" s="186">
        <v>-634370</v>
      </c>
      <c r="H114" s="186">
        <v>0</v>
      </c>
      <c r="I114" s="186">
        <v>0</v>
      </c>
      <c r="J114" s="186">
        <v>0</v>
      </c>
      <c r="K114" s="186">
        <v>0</v>
      </c>
      <c r="L114" s="186">
        <v>0</v>
      </c>
      <c r="M114" s="186">
        <v>0</v>
      </c>
      <c r="N114" s="186">
        <v>-634370</v>
      </c>
      <c r="O114" s="186">
        <v>0</v>
      </c>
      <c r="P114" s="186">
        <v>-634370</v>
      </c>
    </row>
    <row r="115" spans="1:16">
      <c r="A115" s="128" t="s">
        <v>179</v>
      </c>
      <c r="B115" s="128" t="s">
        <v>179</v>
      </c>
      <c r="C115" s="129" t="s">
        <v>649</v>
      </c>
      <c r="D115" s="187">
        <v>3987450</v>
      </c>
      <c r="E115" s="187">
        <v>0</v>
      </c>
      <c r="F115" s="187">
        <v>0</v>
      </c>
      <c r="G115" s="187">
        <v>3987450</v>
      </c>
      <c r="H115" s="187">
        <v>0</v>
      </c>
      <c r="I115" s="187">
        <v>0</v>
      </c>
      <c r="J115" s="187">
        <v>0</v>
      </c>
      <c r="K115" s="187">
        <v>0</v>
      </c>
      <c r="L115" s="187">
        <v>0</v>
      </c>
      <c r="M115" s="187">
        <v>0</v>
      </c>
      <c r="N115" s="187">
        <v>3987450</v>
      </c>
      <c r="O115" s="187">
        <v>0</v>
      </c>
      <c r="P115" s="187">
        <v>3987450</v>
      </c>
    </row>
    <row r="116" spans="1:16">
      <c r="A116" s="128" t="s">
        <v>179</v>
      </c>
      <c r="B116" s="128" t="s">
        <v>179</v>
      </c>
      <c r="C116" s="140" t="s">
        <v>650</v>
      </c>
      <c r="D116" s="188">
        <v>0</v>
      </c>
      <c r="E116" s="188">
        <v>0</v>
      </c>
      <c r="F116" s="188">
        <v>0</v>
      </c>
      <c r="G116" s="188">
        <v>0</v>
      </c>
      <c r="H116" s="188">
        <v>0</v>
      </c>
      <c r="I116" s="188">
        <v>0</v>
      </c>
      <c r="J116" s="188">
        <v>0</v>
      </c>
      <c r="K116" s="188">
        <v>0</v>
      </c>
      <c r="L116" s="188">
        <v>0</v>
      </c>
      <c r="M116" s="188">
        <v>0</v>
      </c>
      <c r="N116" s="188">
        <v>0</v>
      </c>
      <c r="O116" s="188">
        <v>0</v>
      </c>
      <c r="P116" s="188">
        <v>0</v>
      </c>
    </row>
    <row r="117" spans="1:16">
      <c r="A117" s="128" t="s">
        <v>179</v>
      </c>
      <c r="B117" s="128" t="s">
        <v>179</v>
      </c>
      <c r="C117" s="126" t="s">
        <v>651</v>
      </c>
      <c r="D117" s="185">
        <v>38016391</v>
      </c>
      <c r="E117" s="185">
        <v>0</v>
      </c>
      <c r="F117" s="185">
        <v>3421503</v>
      </c>
      <c r="G117" s="185">
        <v>19008189</v>
      </c>
      <c r="H117" s="185">
        <v>0</v>
      </c>
      <c r="I117" s="185">
        <v>5702448</v>
      </c>
      <c r="J117" s="185">
        <v>9884251</v>
      </c>
      <c r="K117" s="185">
        <v>0</v>
      </c>
      <c r="L117" s="185">
        <v>0</v>
      </c>
      <c r="M117" s="185">
        <v>0</v>
      </c>
      <c r="N117" s="185">
        <v>38016391</v>
      </c>
      <c r="O117" s="185">
        <v>0</v>
      </c>
      <c r="P117" s="185">
        <v>38016391</v>
      </c>
    </row>
    <row r="118" spans="1:16">
      <c r="A118" s="128" t="s">
        <v>179</v>
      </c>
      <c r="B118" s="128" t="s">
        <v>179</v>
      </c>
      <c r="C118" s="129" t="s">
        <v>652</v>
      </c>
      <c r="D118" s="187">
        <v>38016391</v>
      </c>
      <c r="E118" s="187">
        <v>0</v>
      </c>
      <c r="F118" s="187">
        <v>3421503</v>
      </c>
      <c r="G118" s="187">
        <v>19008189</v>
      </c>
      <c r="H118" s="187">
        <v>0</v>
      </c>
      <c r="I118" s="187">
        <v>5702448</v>
      </c>
      <c r="J118" s="187">
        <v>9884251</v>
      </c>
      <c r="K118" s="187">
        <v>0</v>
      </c>
      <c r="L118" s="187">
        <v>0</v>
      </c>
      <c r="M118" s="187">
        <v>0</v>
      </c>
      <c r="N118" s="187">
        <v>38016391</v>
      </c>
      <c r="O118" s="187">
        <v>0</v>
      </c>
      <c r="P118" s="187">
        <v>38016391</v>
      </c>
    </row>
    <row r="119" spans="1:16">
      <c r="A119" s="128" t="s">
        <v>179</v>
      </c>
      <c r="B119" s="128" t="s">
        <v>179</v>
      </c>
      <c r="C119" s="140" t="s">
        <v>653</v>
      </c>
      <c r="D119" s="188">
        <v>0</v>
      </c>
      <c r="E119" s="188">
        <v>0</v>
      </c>
      <c r="F119" s="188">
        <v>0</v>
      </c>
      <c r="G119" s="188">
        <v>0</v>
      </c>
      <c r="H119" s="188">
        <v>0</v>
      </c>
      <c r="I119" s="188">
        <v>0</v>
      </c>
      <c r="J119" s="188">
        <v>0</v>
      </c>
      <c r="K119" s="188">
        <v>0</v>
      </c>
      <c r="L119" s="188">
        <v>0</v>
      </c>
      <c r="M119" s="188">
        <v>0</v>
      </c>
      <c r="N119" s="188">
        <v>0</v>
      </c>
      <c r="O119" s="188">
        <v>0</v>
      </c>
      <c r="P119" s="188">
        <v>0</v>
      </c>
    </row>
    <row r="120" spans="1:16">
      <c r="A120" s="128" t="s">
        <v>179</v>
      </c>
      <c r="B120" s="128" t="s">
        <v>179</v>
      </c>
      <c r="C120" s="126" t="s">
        <v>654</v>
      </c>
      <c r="D120" s="185">
        <v>0</v>
      </c>
      <c r="E120" s="185">
        <v>0</v>
      </c>
      <c r="F120" s="185">
        <v>0</v>
      </c>
      <c r="G120" s="185">
        <v>0</v>
      </c>
      <c r="H120" s="185">
        <v>0</v>
      </c>
      <c r="I120" s="185">
        <v>0</v>
      </c>
      <c r="J120" s="185">
        <v>0</v>
      </c>
      <c r="K120" s="185">
        <v>0</v>
      </c>
      <c r="L120" s="185">
        <v>0</v>
      </c>
      <c r="M120" s="185">
        <v>0</v>
      </c>
      <c r="N120" s="185">
        <v>0</v>
      </c>
      <c r="O120" s="185">
        <v>0</v>
      </c>
      <c r="P120" s="185">
        <v>0</v>
      </c>
    </row>
    <row r="121" spans="1:16">
      <c r="A121" s="128" t="s">
        <v>179</v>
      </c>
      <c r="B121" s="128" t="s">
        <v>179</v>
      </c>
      <c r="C121" s="129" t="s">
        <v>655</v>
      </c>
      <c r="D121" s="187">
        <v>0</v>
      </c>
      <c r="E121" s="187">
        <v>0</v>
      </c>
      <c r="F121" s="187">
        <v>0</v>
      </c>
      <c r="G121" s="187">
        <v>0</v>
      </c>
      <c r="H121" s="187">
        <v>0</v>
      </c>
      <c r="I121" s="187">
        <v>0</v>
      </c>
      <c r="J121" s="187">
        <v>0</v>
      </c>
      <c r="K121" s="187">
        <v>0</v>
      </c>
      <c r="L121" s="187">
        <v>0</v>
      </c>
      <c r="M121" s="187">
        <v>0</v>
      </c>
      <c r="N121" s="187">
        <v>0</v>
      </c>
      <c r="O121" s="187">
        <v>0</v>
      </c>
      <c r="P121" s="187">
        <v>0</v>
      </c>
    </row>
    <row r="122" spans="1:16">
      <c r="A122" s="128" t="s">
        <v>179</v>
      </c>
      <c r="B122" s="128" t="s">
        <v>179</v>
      </c>
      <c r="C122" s="140" t="s">
        <v>656</v>
      </c>
      <c r="D122" s="188">
        <v>0</v>
      </c>
      <c r="E122" s="188">
        <v>0</v>
      </c>
      <c r="F122" s="188">
        <v>0</v>
      </c>
      <c r="G122" s="188">
        <v>0</v>
      </c>
      <c r="H122" s="188">
        <v>0</v>
      </c>
      <c r="I122" s="188">
        <v>0</v>
      </c>
      <c r="J122" s="188">
        <v>0</v>
      </c>
      <c r="K122" s="188">
        <v>0</v>
      </c>
      <c r="L122" s="188">
        <v>0</v>
      </c>
      <c r="M122" s="188">
        <v>0</v>
      </c>
      <c r="N122" s="188">
        <v>0</v>
      </c>
      <c r="O122" s="188">
        <v>0</v>
      </c>
      <c r="P122" s="188">
        <v>0</v>
      </c>
    </row>
    <row r="123" spans="1:16">
      <c r="A123" s="128" t="s">
        <v>179</v>
      </c>
      <c r="B123" s="128" t="s">
        <v>179</v>
      </c>
      <c r="C123" s="140" t="s">
        <v>657</v>
      </c>
      <c r="D123" s="188">
        <v>0</v>
      </c>
      <c r="E123" s="188">
        <v>0</v>
      </c>
      <c r="F123" s="188">
        <v>0</v>
      </c>
      <c r="G123" s="188">
        <v>0</v>
      </c>
      <c r="H123" s="188">
        <v>0</v>
      </c>
      <c r="I123" s="188">
        <v>0</v>
      </c>
      <c r="J123" s="188">
        <v>0</v>
      </c>
      <c r="K123" s="188">
        <v>0</v>
      </c>
      <c r="L123" s="188">
        <v>0</v>
      </c>
      <c r="M123" s="188">
        <v>0</v>
      </c>
      <c r="N123" s="188">
        <v>0</v>
      </c>
      <c r="O123" s="188">
        <v>0</v>
      </c>
      <c r="P123" s="188">
        <v>0</v>
      </c>
    </row>
    <row r="124" spans="1:16">
      <c r="A124" s="128" t="s">
        <v>179</v>
      </c>
      <c r="B124" s="131" t="s">
        <v>179</v>
      </c>
      <c r="C124" s="147" t="s">
        <v>658</v>
      </c>
      <c r="D124" s="189">
        <v>246622734</v>
      </c>
      <c r="E124" s="189">
        <v>774488</v>
      </c>
      <c r="F124" s="189">
        <v>31533497</v>
      </c>
      <c r="G124" s="189">
        <v>145161468</v>
      </c>
      <c r="H124" s="189">
        <v>8467</v>
      </c>
      <c r="I124" s="189">
        <v>35128966</v>
      </c>
      <c r="J124" s="189">
        <v>34015848</v>
      </c>
      <c r="K124" s="189">
        <v>0</v>
      </c>
      <c r="L124" s="189">
        <v>45022</v>
      </c>
      <c r="M124" s="189">
        <v>45022</v>
      </c>
      <c r="N124" s="189">
        <v>246667756</v>
      </c>
      <c r="O124" s="189">
        <v>0</v>
      </c>
      <c r="P124" s="189">
        <v>246667756</v>
      </c>
    </row>
    <row r="125" spans="1:16">
      <c r="A125" s="131" t="s">
        <v>179</v>
      </c>
      <c r="B125" s="263" t="s">
        <v>659</v>
      </c>
      <c r="C125" s="264"/>
      <c r="D125" s="189">
        <v>-53875861</v>
      </c>
      <c r="E125" s="189">
        <v>-617988</v>
      </c>
      <c r="F125" s="189">
        <v>-24732190</v>
      </c>
      <c r="G125" s="189">
        <v>-7599672</v>
      </c>
      <c r="H125" s="189">
        <v>8597526</v>
      </c>
      <c r="I125" s="189">
        <v>-30266442</v>
      </c>
      <c r="J125" s="189">
        <v>-253587</v>
      </c>
      <c r="K125" s="189">
        <v>996492</v>
      </c>
      <c r="L125" s="189">
        <v>3376743</v>
      </c>
      <c r="M125" s="189">
        <v>3376743</v>
      </c>
      <c r="N125" s="189">
        <v>-50499118</v>
      </c>
      <c r="O125" s="189">
        <v>0</v>
      </c>
      <c r="P125" s="189">
        <v>-50499118</v>
      </c>
    </row>
    <row r="126" spans="1:16">
      <c r="A126" s="125" t="s">
        <v>538</v>
      </c>
      <c r="B126" s="125" t="s">
        <v>176</v>
      </c>
      <c r="C126" s="126" t="s">
        <v>660</v>
      </c>
      <c r="D126" s="185">
        <v>277500</v>
      </c>
      <c r="E126" s="185">
        <v>0</v>
      </c>
      <c r="F126" s="185">
        <v>24975</v>
      </c>
      <c r="G126" s="185">
        <v>138750</v>
      </c>
      <c r="H126" s="185">
        <v>0</v>
      </c>
      <c r="I126" s="185">
        <v>41625</v>
      </c>
      <c r="J126" s="185">
        <v>72150</v>
      </c>
      <c r="K126" s="185">
        <v>0</v>
      </c>
      <c r="L126" s="185">
        <v>0</v>
      </c>
      <c r="M126" s="185">
        <v>0</v>
      </c>
      <c r="N126" s="185">
        <v>277500</v>
      </c>
      <c r="O126" s="185">
        <v>0</v>
      </c>
      <c r="P126" s="185">
        <v>277500</v>
      </c>
    </row>
    <row r="127" spans="1:16">
      <c r="A127" s="128" t="s">
        <v>539</v>
      </c>
      <c r="B127" s="128" t="s">
        <v>178</v>
      </c>
      <c r="C127" s="129" t="s">
        <v>661</v>
      </c>
      <c r="D127" s="187">
        <v>277500</v>
      </c>
      <c r="E127" s="187">
        <v>0</v>
      </c>
      <c r="F127" s="187">
        <v>24975</v>
      </c>
      <c r="G127" s="187">
        <v>138750</v>
      </c>
      <c r="H127" s="187">
        <v>0</v>
      </c>
      <c r="I127" s="187">
        <v>41625</v>
      </c>
      <c r="J127" s="187">
        <v>72150</v>
      </c>
      <c r="K127" s="187">
        <v>0</v>
      </c>
      <c r="L127" s="187">
        <v>0</v>
      </c>
      <c r="M127" s="187">
        <v>0</v>
      </c>
      <c r="N127" s="187">
        <v>277500</v>
      </c>
      <c r="O127" s="187">
        <v>0</v>
      </c>
      <c r="P127" s="187">
        <v>277500</v>
      </c>
    </row>
    <row r="128" spans="1:16">
      <c r="A128" s="128" t="s">
        <v>541</v>
      </c>
      <c r="B128" s="128" t="s">
        <v>179</v>
      </c>
      <c r="C128" s="126" t="s">
        <v>662</v>
      </c>
      <c r="D128" s="185">
        <v>7442313</v>
      </c>
      <c r="E128" s="185">
        <v>-162733</v>
      </c>
      <c r="F128" s="185">
        <v>684469</v>
      </c>
      <c r="G128" s="185">
        <v>3802521</v>
      </c>
      <c r="H128" s="185">
        <v>0</v>
      </c>
      <c r="I128" s="185">
        <v>1140751</v>
      </c>
      <c r="J128" s="185">
        <v>1977305</v>
      </c>
      <c r="K128" s="185">
        <v>0</v>
      </c>
      <c r="L128" s="185">
        <v>0</v>
      </c>
      <c r="M128" s="185">
        <v>0</v>
      </c>
      <c r="N128" s="185">
        <v>7442313</v>
      </c>
      <c r="O128" s="185">
        <v>0</v>
      </c>
      <c r="P128" s="185">
        <v>7442313</v>
      </c>
    </row>
    <row r="129" spans="1:16">
      <c r="A129" s="128" t="s">
        <v>543</v>
      </c>
      <c r="B129" s="128" t="s">
        <v>179</v>
      </c>
      <c r="C129" s="129" t="s">
        <v>663</v>
      </c>
      <c r="D129" s="187">
        <v>7442313</v>
      </c>
      <c r="E129" s="187">
        <v>-162733</v>
      </c>
      <c r="F129" s="187">
        <v>684469</v>
      </c>
      <c r="G129" s="187">
        <v>3802521</v>
      </c>
      <c r="H129" s="187">
        <v>0</v>
      </c>
      <c r="I129" s="187">
        <v>1140751</v>
      </c>
      <c r="J129" s="187">
        <v>1977305</v>
      </c>
      <c r="K129" s="187">
        <v>0</v>
      </c>
      <c r="L129" s="187">
        <v>0</v>
      </c>
      <c r="M129" s="187">
        <v>0</v>
      </c>
      <c r="N129" s="187">
        <v>7442313</v>
      </c>
      <c r="O129" s="187">
        <v>0</v>
      </c>
      <c r="P129" s="187">
        <v>7442313</v>
      </c>
    </row>
    <row r="130" spans="1:16">
      <c r="A130" s="128" t="s">
        <v>545</v>
      </c>
      <c r="B130" s="128" t="s">
        <v>179</v>
      </c>
      <c r="C130" s="126" t="s">
        <v>664</v>
      </c>
      <c r="D130" s="185">
        <v>0</v>
      </c>
      <c r="E130" s="185">
        <v>0</v>
      </c>
      <c r="F130" s="185">
        <v>0</v>
      </c>
      <c r="G130" s="185">
        <v>0</v>
      </c>
      <c r="H130" s="185">
        <v>0</v>
      </c>
      <c r="I130" s="185">
        <v>0</v>
      </c>
      <c r="J130" s="185">
        <v>0</v>
      </c>
      <c r="K130" s="185">
        <v>0</v>
      </c>
      <c r="L130" s="185">
        <v>0</v>
      </c>
      <c r="M130" s="185">
        <v>0</v>
      </c>
      <c r="N130" s="185">
        <v>0</v>
      </c>
      <c r="O130" s="185">
        <v>0</v>
      </c>
      <c r="P130" s="185">
        <v>0</v>
      </c>
    </row>
    <row r="131" spans="1:16">
      <c r="A131" s="128" t="s">
        <v>547</v>
      </c>
      <c r="B131" s="128" t="s">
        <v>179</v>
      </c>
      <c r="C131" s="129" t="s">
        <v>665</v>
      </c>
      <c r="D131" s="187">
        <v>0</v>
      </c>
      <c r="E131" s="187">
        <v>0</v>
      </c>
      <c r="F131" s="187">
        <v>0</v>
      </c>
      <c r="G131" s="187">
        <v>0</v>
      </c>
      <c r="H131" s="187">
        <v>0</v>
      </c>
      <c r="I131" s="187">
        <v>0</v>
      </c>
      <c r="J131" s="187">
        <v>0</v>
      </c>
      <c r="K131" s="187">
        <v>0</v>
      </c>
      <c r="L131" s="187">
        <v>0</v>
      </c>
      <c r="M131" s="187">
        <v>0</v>
      </c>
      <c r="N131" s="187">
        <v>0</v>
      </c>
      <c r="O131" s="187">
        <v>0</v>
      </c>
      <c r="P131" s="187">
        <v>0</v>
      </c>
    </row>
    <row r="132" spans="1:16">
      <c r="A132" s="128" t="s">
        <v>666</v>
      </c>
      <c r="B132" s="128" t="s">
        <v>179</v>
      </c>
      <c r="C132" s="126" t="s">
        <v>667</v>
      </c>
      <c r="D132" s="185">
        <v>0</v>
      </c>
      <c r="E132" s="185">
        <v>-573711</v>
      </c>
      <c r="F132" s="185">
        <v>51636</v>
      </c>
      <c r="G132" s="185">
        <v>286855</v>
      </c>
      <c r="H132" s="185">
        <v>0</v>
      </c>
      <c r="I132" s="185">
        <v>86056</v>
      </c>
      <c r="J132" s="185">
        <v>149164</v>
      </c>
      <c r="K132" s="185">
        <v>0</v>
      </c>
      <c r="L132" s="185">
        <v>0</v>
      </c>
      <c r="M132" s="185">
        <v>0</v>
      </c>
      <c r="N132" s="185">
        <v>0</v>
      </c>
      <c r="O132" s="185">
        <v>0</v>
      </c>
      <c r="P132" s="185">
        <v>0</v>
      </c>
    </row>
    <row r="133" spans="1:16">
      <c r="A133" s="128" t="s">
        <v>549</v>
      </c>
      <c r="B133" s="128" t="s">
        <v>179</v>
      </c>
      <c r="C133" s="129" t="s">
        <v>668</v>
      </c>
      <c r="D133" s="187">
        <v>0</v>
      </c>
      <c r="E133" s="187">
        <v>-573711</v>
      </c>
      <c r="F133" s="187">
        <v>51636</v>
      </c>
      <c r="G133" s="187">
        <v>286855</v>
      </c>
      <c r="H133" s="187">
        <v>0</v>
      </c>
      <c r="I133" s="187">
        <v>86056</v>
      </c>
      <c r="J133" s="187">
        <v>149164</v>
      </c>
      <c r="K133" s="187">
        <v>0</v>
      </c>
      <c r="L133" s="187">
        <v>0</v>
      </c>
      <c r="M133" s="187">
        <v>0</v>
      </c>
      <c r="N133" s="187">
        <v>0</v>
      </c>
      <c r="O133" s="187">
        <v>0</v>
      </c>
      <c r="P133" s="187">
        <v>0</v>
      </c>
    </row>
    <row r="134" spans="1:16">
      <c r="A134" s="128" t="s">
        <v>551</v>
      </c>
      <c r="B134" s="128" t="s">
        <v>179</v>
      </c>
      <c r="C134" s="126" t="s">
        <v>669</v>
      </c>
      <c r="D134" s="185">
        <v>0</v>
      </c>
      <c r="E134" s="185">
        <v>0</v>
      </c>
      <c r="F134" s="185">
        <v>0</v>
      </c>
      <c r="G134" s="185">
        <v>0</v>
      </c>
      <c r="H134" s="185">
        <v>0</v>
      </c>
      <c r="I134" s="185">
        <v>0</v>
      </c>
      <c r="J134" s="185">
        <v>0</v>
      </c>
      <c r="K134" s="185">
        <v>0</v>
      </c>
      <c r="L134" s="185">
        <v>0</v>
      </c>
      <c r="M134" s="185">
        <v>0</v>
      </c>
      <c r="N134" s="185">
        <v>0</v>
      </c>
      <c r="O134" s="185">
        <v>0</v>
      </c>
      <c r="P134" s="185">
        <v>0</v>
      </c>
    </row>
    <row r="135" spans="1:16">
      <c r="A135" s="128" t="s">
        <v>213</v>
      </c>
      <c r="B135" s="128" t="s">
        <v>179</v>
      </c>
      <c r="C135" s="129" t="s">
        <v>670</v>
      </c>
      <c r="D135" s="187">
        <v>0</v>
      </c>
      <c r="E135" s="187">
        <v>0</v>
      </c>
      <c r="F135" s="187">
        <v>0</v>
      </c>
      <c r="G135" s="187">
        <v>0</v>
      </c>
      <c r="H135" s="187">
        <v>0</v>
      </c>
      <c r="I135" s="187">
        <v>0</v>
      </c>
      <c r="J135" s="187">
        <v>0</v>
      </c>
      <c r="K135" s="187">
        <v>0</v>
      </c>
      <c r="L135" s="187">
        <v>0</v>
      </c>
      <c r="M135" s="187">
        <v>0</v>
      </c>
      <c r="N135" s="187">
        <v>0</v>
      </c>
      <c r="O135" s="187">
        <v>0</v>
      </c>
      <c r="P135" s="187">
        <v>0</v>
      </c>
    </row>
    <row r="136" spans="1:16">
      <c r="A136" s="128" t="s">
        <v>215</v>
      </c>
      <c r="B136" s="128" t="s">
        <v>179</v>
      </c>
      <c r="C136" s="126" t="s">
        <v>671</v>
      </c>
      <c r="D136" s="185">
        <v>0</v>
      </c>
      <c r="E136" s="185">
        <v>0</v>
      </c>
      <c r="F136" s="185">
        <v>0</v>
      </c>
      <c r="G136" s="185">
        <v>0</v>
      </c>
      <c r="H136" s="185">
        <v>0</v>
      </c>
      <c r="I136" s="185">
        <v>0</v>
      </c>
      <c r="J136" s="185">
        <v>0</v>
      </c>
      <c r="K136" s="185">
        <v>0</v>
      </c>
      <c r="L136" s="185">
        <v>0</v>
      </c>
      <c r="M136" s="185">
        <v>0</v>
      </c>
      <c r="N136" s="185">
        <v>0</v>
      </c>
      <c r="O136" s="185">
        <v>0</v>
      </c>
      <c r="P136" s="185">
        <v>0</v>
      </c>
    </row>
    <row r="137" spans="1:16">
      <c r="A137" s="128" t="s">
        <v>179</v>
      </c>
      <c r="B137" s="128" t="s">
        <v>179</v>
      </c>
      <c r="C137" s="129" t="s">
        <v>672</v>
      </c>
      <c r="D137" s="187">
        <v>0</v>
      </c>
      <c r="E137" s="187">
        <v>0</v>
      </c>
      <c r="F137" s="187">
        <v>0</v>
      </c>
      <c r="G137" s="187">
        <v>0</v>
      </c>
      <c r="H137" s="187">
        <v>0</v>
      </c>
      <c r="I137" s="187">
        <v>0</v>
      </c>
      <c r="J137" s="187">
        <v>0</v>
      </c>
      <c r="K137" s="187">
        <v>0</v>
      </c>
      <c r="L137" s="187">
        <v>0</v>
      </c>
      <c r="M137" s="187">
        <v>0</v>
      </c>
      <c r="N137" s="187">
        <v>0</v>
      </c>
      <c r="O137" s="187">
        <v>0</v>
      </c>
      <c r="P137" s="187">
        <v>0</v>
      </c>
    </row>
    <row r="138" spans="1:16">
      <c r="A138" s="128" t="s">
        <v>179</v>
      </c>
      <c r="B138" s="128" t="s">
        <v>179</v>
      </c>
      <c r="C138" s="126" t="s">
        <v>673</v>
      </c>
      <c r="D138" s="185">
        <v>451851</v>
      </c>
      <c r="E138" s="185">
        <v>0</v>
      </c>
      <c r="F138" s="185">
        <v>35487</v>
      </c>
      <c r="G138" s="185">
        <v>201780</v>
      </c>
      <c r="H138" s="185">
        <v>530</v>
      </c>
      <c r="I138" s="185">
        <v>60202</v>
      </c>
      <c r="J138" s="185">
        <v>153852</v>
      </c>
      <c r="K138" s="185">
        <v>0</v>
      </c>
      <c r="L138" s="185">
        <v>0</v>
      </c>
      <c r="M138" s="185">
        <v>0</v>
      </c>
      <c r="N138" s="185">
        <v>451851</v>
      </c>
      <c r="O138" s="185">
        <v>0</v>
      </c>
      <c r="P138" s="185">
        <v>451851</v>
      </c>
    </row>
    <row r="139" spans="1:16">
      <c r="A139" s="128" t="s">
        <v>179</v>
      </c>
      <c r="B139" s="128" t="s">
        <v>179</v>
      </c>
      <c r="C139" s="135" t="s">
        <v>674</v>
      </c>
      <c r="D139" s="186">
        <v>50000</v>
      </c>
      <c r="E139" s="186">
        <v>0</v>
      </c>
      <c r="F139" s="186">
        <v>4500</v>
      </c>
      <c r="G139" s="186">
        <v>25000</v>
      </c>
      <c r="H139" s="186">
        <v>0</v>
      </c>
      <c r="I139" s="186">
        <v>7500</v>
      </c>
      <c r="J139" s="186">
        <v>13000</v>
      </c>
      <c r="K139" s="186">
        <v>0</v>
      </c>
      <c r="L139" s="186">
        <v>0</v>
      </c>
      <c r="M139" s="186">
        <v>0</v>
      </c>
      <c r="N139" s="186">
        <v>50000</v>
      </c>
      <c r="O139" s="186">
        <v>0</v>
      </c>
      <c r="P139" s="186">
        <v>50000</v>
      </c>
    </row>
    <row r="140" spans="1:16">
      <c r="A140" s="128" t="s">
        <v>179</v>
      </c>
      <c r="B140" s="128" t="s">
        <v>179</v>
      </c>
      <c r="C140" s="135" t="s">
        <v>675</v>
      </c>
      <c r="D140" s="186">
        <v>96590</v>
      </c>
      <c r="E140" s="186">
        <v>0</v>
      </c>
      <c r="F140" s="186">
        <v>5255</v>
      </c>
      <c r="G140" s="186">
        <v>33990</v>
      </c>
      <c r="H140" s="186">
        <v>530</v>
      </c>
      <c r="I140" s="186">
        <v>9876</v>
      </c>
      <c r="J140" s="186">
        <v>46939</v>
      </c>
      <c r="K140" s="186">
        <v>0</v>
      </c>
      <c r="L140" s="186">
        <v>0</v>
      </c>
      <c r="M140" s="186">
        <v>0</v>
      </c>
      <c r="N140" s="186">
        <v>96590</v>
      </c>
      <c r="O140" s="186">
        <v>0</v>
      </c>
      <c r="P140" s="186">
        <v>96590</v>
      </c>
    </row>
    <row r="141" spans="1:16">
      <c r="A141" s="128" t="s">
        <v>179</v>
      </c>
      <c r="B141" s="128" t="s">
        <v>179</v>
      </c>
      <c r="C141" s="135" t="s">
        <v>676</v>
      </c>
      <c r="D141" s="186">
        <v>0</v>
      </c>
      <c r="E141" s="186">
        <v>0</v>
      </c>
      <c r="F141" s="186">
        <v>0</v>
      </c>
      <c r="G141" s="186">
        <v>0</v>
      </c>
      <c r="H141" s="186">
        <v>0</v>
      </c>
      <c r="I141" s="186">
        <v>0</v>
      </c>
      <c r="J141" s="186">
        <v>0</v>
      </c>
      <c r="K141" s="186">
        <v>0</v>
      </c>
      <c r="L141" s="186">
        <v>0</v>
      </c>
      <c r="M141" s="186">
        <v>0</v>
      </c>
      <c r="N141" s="186">
        <v>0</v>
      </c>
      <c r="O141" s="186">
        <v>0</v>
      </c>
      <c r="P141" s="186">
        <v>0</v>
      </c>
    </row>
    <row r="142" spans="1:16">
      <c r="A142" s="128" t="s">
        <v>179</v>
      </c>
      <c r="B142" s="128" t="s">
        <v>179</v>
      </c>
      <c r="C142" s="129" t="s">
        <v>677</v>
      </c>
      <c r="D142" s="187">
        <v>305261</v>
      </c>
      <c r="E142" s="187">
        <v>0</v>
      </c>
      <c r="F142" s="187">
        <v>25732</v>
      </c>
      <c r="G142" s="187">
        <v>142790</v>
      </c>
      <c r="H142" s="187">
        <v>0</v>
      </c>
      <c r="I142" s="187">
        <v>42826</v>
      </c>
      <c r="J142" s="187">
        <v>93913</v>
      </c>
      <c r="K142" s="187">
        <v>0</v>
      </c>
      <c r="L142" s="187">
        <v>0</v>
      </c>
      <c r="M142" s="187">
        <v>0</v>
      </c>
      <c r="N142" s="187">
        <v>305261</v>
      </c>
      <c r="O142" s="187">
        <v>0</v>
      </c>
      <c r="P142" s="187">
        <v>305261</v>
      </c>
    </row>
    <row r="143" spans="1:16">
      <c r="A143" s="128" t="s">
        <v>179</v>
      </c>
      <c r="B143" s="131" t="s">
        <v>179</v>
      </c>
      <c r="C143" s="147" t="s">
        <v>678</v>
      </c>
      <c r="D143" s="189">
        <v>8171664</v>
      </c>
      <c r="E143" s="189">
        <v>-736444</v>
      </c>
      <c r="F143" s="189">
        <v>796567</v>
      </c>
      <c r="G143" s="189">
        <v>4429906</v>
      </c>
      <c r="H143" s="189">
        <v>530</v>
      </c>
      <c r="I143" s="189">
        <v>1328634</v>
      </c>
      <c r="J143" s="189">
        <v>2352471</v>
      </c>
      <c r="K143" s="189">
        <v>0</v>
      </c>
      <c r="L143" s="189">
        <v>0</v>
      </c>
      <c r="M143" s="189">
        <v>0</v>
      </c>
      <c r="N143" s="189">
        <v>8171664</v>
      </c>
      <c r="O143" s="189">
        <v>0</v>
      </c>
      <c r="P143" s="189">
        <v>8171664</v>
      </c>
    </row>
    <row r="144" spans="1:16">
      <c r="A144" s="128" t="s">
        <v>179</v>
      </c>
      <c r="B144" s="128" t="s">
        <v>181</v>
      </c>
      <c r="C144" s="126" t="s">
        <v>679</v>
      </c>
      <c r="D144" s="185">
        <v>277500</v>
      </c>
      <c r="E144" s="185">
        <v>0</v>
      </c>
      <c r="F144" s="185">
        <v>24975</v>
      </c>
      <c r="G144" s="185">
        <v>138750</v>
      </c>
      <c r="H144" s="185">
        <v>0</v>
      </c>
      <c r="I144" s="185">
        <v>41625</v>
      </c>
      <c r="J144" s="185">
        <v>72150</v>
      </c>
      <c r="K144" s="185">
        <v>0</v>
      </c>
      <c r="L144" s="185">
        <v>0</v>
      </c>
      <c r="M144" s="185">
        <v>0</v>
      </c>
      <c r="N144" s="185">
        <v>277500</v>
      </c>
      <c r="O144" s="185">
        <v>0</v>
      </c>
      <c r="P144" s="185">
        <v>277500</v>
      </c>
    </row>
    <row r="145" spans="1:16">
      <c r="A145" s="128" t="s">
        <v>179</v>
      </c>
      <c r="B145" s="128" t="s">
        <v>183</v>
      </c>
      <c r="C145" s="129" t="s">
        <v>680</v>
      </c>
      <c r="D145" s="187">
        <v>277500</v>
      </c>
      <c r="E145" s="187">
        <v>0</v>
      </c>
      <c r="F145" s="187">
        <v>24975</v>
      </c>
      <c r="G145" s="187">
        <v>138750</v>
      </c>
      <c r="H145" s="187">
        <v>0</v>
      </c>
      <c r="I145" s="187">
        <v>41625</v>
      </c>
      <c r="J145" s="187">
        <v>72150</v>
      </c>
      <c r="K145" s="187">
        <v>0</v>
      </c>
      <c r="L145" s="187">
        <v>0</v>
      </c>
      <c r="M145" s="187">
        <v>0</v>
      </c>
      <c r="N145" s="187">
        <v>277500</v>
      </c>
      <c r="O145" s="187">
        <v>0</v>
      </c>
      <c r="P145" s="187">
        <v>277500</v>
      </c>
    </row>
    <row r="146" spans="1:16">
      <c r="A146" s="128" t="s">
        <v>179</v>
      </c>
      <c r="B146" s="128" t="s">
        <v>179</v>
      </c>
      <c r="C146" s="126" t="s">
        <v>681</v>
      </c>
      <c r="D146" s="185">
        <v>0</v>
      </c>
      <c r="E146" s="185">
        <v>0</v>
      </c>
      <c r="F146" s="185">
        <v>0</v>
      </c>
      <c r="G146" s="185">
        <v>0</v>
      </c>
      <c r="H146" s="185">
        <v>0</v>
      </c>
      <c r="I146" s="185">
        <v>0</v>
      </c>
      <c r="J146" s="185">
        <v>0</v>
      </c>
      <c r="K146" s="185">
        <v>0</v>
      </c>
      <c r="L146" s="185">
        <v>0</v>
      </c>
      <c r="M146" s="185">
        <v>0</v>
      </c>
      <c r="N146" s="185">
        <v>0</v>
      </c>
      <c r="O146" s="185">
        <v>0</v>
      </c>
      <c r="P146" s="185">
        <v>0</v>
      </c>
    </row>
    <row r="147" spans="1:16">
      <c r="A147" s="128" t="s">
        <v>179</v>
      </c>
      <c r="B147" s="128" t="s">
        <v>179</v>
      </c>
      <c r="C147" s="129" t="s">
        <v>682</v>
      </c>
      <c r="D147" s="187">
        <v>0</v>
      </c>
      <c r="E147" s="187">
        <v>0</v>
      </c>
      <c r="F147" s="187">
        <v>0</v>
      </c>
      <c r="G147" s="187">
        <v>0</v>
      </c>
      <c r="H147" s="187">
        <v>0</v>
      </c>
      <c r="I147" s="187">
        <v>0</v>
      </c>
      <c r="J147" s="187">
        <v>0</v>
      </c>
      <c r="K147" s="187">
        <v>0</v>
      </c>
      <c r="L147" s="187">
        <v>0</v>
      </c>
      <c r="M147" s="187">
        <v>0</v>
      </c>
      <c r="N147" s="187">
        <v>0</v>
      </c>
      <c r="O147" s="187">
        <v>0</v>
      </c>
      <c r="P147" s="187">
        <v>0</v>
      </c>
    </row>
    <row r="148" spans="1:16">
      <c r="A148" s="128" t="s">
        <v>179</v>
      </c>
      <c r="B148" s="128" t="s">
        <v>179</v>
      </c>
      <c r="C148" s="126" t="s">
        <v>683</v>
      </c>
      <c r="D148" s="185">
        <v>0</v>
      </c>
      <c r="E148" s="185">
        <v>0</v>
      </c>
      <c r="F148" s="185">
        <v>0</v>
      </c>
      <c r="G148" s="185">
        <v>0</v>
      </c>
      <c r="H148" s="185">
        <v>0</v>
      </c>
      <c r="I148" s="185">
        <v>0</v>
      </c>
      <c r="J148" s="185">
        <v>0</v>
      </c>
      <c r="K148" s="185">
        <v>0</v>
      </c>
      <c r="L148" s="185">
        <v>0</v>
      </c>
      <c r="M148" s="185">
        <v>0</v>
      </c>
      <c r="N148" s="185">
        <v>0</v>
      </c>
      <c r="O148" s="185">
        <v>0</v>
      </c>
      <c r="P148" s="185">
        <v>0</v>
      </c>
    </row>
    <row r="149" spans="1:16">
      <c r="A149" s="128" t="s">
        <v>179</v>
      </c>
      <c r="B149" s="128" t="s">
        <v>179</v>
      </c>
      <c r="C149" s="129" t="s">
        <v>684</v>
      </c>
      <c r="D149" s="187">
        <v>0</v>
      </c>
      <c r="E149" s="187">
        <v>0</v>
      </c>
      <c r="F149" s="187">
        <v>0</v>
      </c>
      <c r="G149" s="187">
        <v>0</v>
      </c>
      <c r="H149" s="187">
        <v>0</v>
      </c>
      <c r="I149" s="187">
        <v>0</v>
      </c>
      <c r="J149" s="187">
        <v>0</v>
      </c>
      <c r="K149" s="187">
        <v>0</v>
      </c>
      <c r="L149" s="187">
        <v>0</v>
      </c>
      <c r="M149" s="187">
        <v>0</v>
      </c>
      <c r="N149" s="187">
        <v>0</v>
      </c>
      <c r="O149" s="187">
        <v>0</v>
      </c>
      <c r="P149" s="187">
        <v>0</v>
      </c>
    </row>
    <row r="150" spans="1:16">
      <c r="A150" s="128" t="s">
        <v>179</v>
      </c>
      <c r="B150" s="128" t="s">
        <v>179</v>
      </c>
      <c r="C150" s="126" t="s">
        <v>685</v>
      </c>
      <c r="D150" s="185">
        <v>0</v>
      </c>
      <c r="E150" s="185">
        <v>0</v>
      </c>
      <c r="F150" s="185">
        <v>0</v>
      </c>
      <c r="G150" s="185">
        <v>0</v>
      </c>
      <c r="H150" s="185">
        <v>0</v>
      </c>
      <c r="I150" s="185">
        <v>0</v>
      </c>
      <c r="J150" s="185">
        <v>0</v>
      </c>
      <c r="K150" s="185">
        <v>0</v>
      </c>
      <c r="L150" s="185">
        <v>0</v>
      </c>
      <c r="M150" s="185">
        <v>0</v>
      </c>
      <c r="N150" s="185">
        <v>0</v>
      </c>
      <c r="O150" s="185">
        <v>0</v>
      </c>
      <c r="P150" s="185">
        <v>0</v>
      </c>
    </row>
    <row r="151" spans="1:16">
      <c r="A151" s="128" t="s">
        <v>179</v>
      </c>
      <c r="B151" s="128" t="s">
        <v>179</v>
      </c>
      <c r="C151" s="129" t="s">
        <v>686</v>
      </c>
      <c r="D151" s="187">
        <v>0</v>
      </c>
      <c r="E151" s="187">
        <v>0</v>
      </c>
      <c r="F151" s="187">
        <v>0</v>
      </c>
      <c r="G151" s="187">
        <v>0</v>
      </c>
      <c r="H151" s="187">
        <v>0</v>
      </c>
      <c r="I151" s="187">
        <v>0</v>
      </c>
      <c r="J151" s="187">
        <v>0</v>
      </c>
      <c r="K151" s="187">
        <v>0</v>
      </c>
      <c r="L151" s="187">
        <v>0</v>
      </c>
      <c r="M151" s="187">
        <v>0</v>
      </c>
      <c r="N151" s="187">
        <v>0</v>
      </c>
      <c r="O151" s="187">
        <v>0</v>
      </c>
      <c r="P151" s="187">
        <v>0</v>
      </c>
    </row>
    <row r="152" spans="1:16">
      <c r="A152" s="128" t="s">
        <v>179</v>
      </c>
      <c r="B152" s="128" t="s">
        <v>179</v>
      </c>
      <c r="C152" s="126" t="s">
        <v>687</v>
      </c>
      <c r="D152" s="185">
        <v>0</v>
      </c>
      <c r="E152" s="185">
        <v>0</v>
      </c>
      <c r="F152" s="185">
        <v>0</v>
      </c>
      <c r="G152" s="185">
        <v>0</v>
      </c>
      <c r="H152" s="185">
        <v>0</v>
      </c>
      <c r="I152" s="185">
        <v>0</v>
      </c>
      <c r="J152" s="185">
        <v>0</v>
      </c>
      <c r="K152" s="185">
        <v>0</v>
      </c>
      <c r="L152" s="185">
        <v>0</v>
      </c>
      <c r="M152" s="185">
        <v>0</v>
      </c>
      <c r="N152" s="185">
        <v>0</v>
      </c>
      <c r="O152" s="185">
        <v>0</v>
      </c>
      <c r="P152" s="185">
        <v>0</v>
      </c>
    </row>
    <row r="153" spans="1:16">
      <c r="A153" s="128" t="s">
        <v>179</v>
      </c>
      <c r="B153" s="128" t="s">
        <v>179</v>
      </c>
      <c r="C153" s="129" t="s">
        <v>688</v>
      </c>
      <c r="D153" s="187">
        <v>0</v>
      </c>
      <c r="E153" s="187">
        <v>0</v>
      </c>
      <c r="F153" s="187">
        <v>0</v>
      </c>
      <c r="G153" s="187">
        <v>0</v>
      </c>
      <c r="H153" s="187">
        <v>0</v>
      </c>
      <c r="I153" s="187">
        <v>0</v>
      </c>
      <c r="J153" s="187">
        <v>0</v>
      </c>
      <c r="K153" s="187">
        <v>0</v>
      </c>
      <c r="L153" s="187">
        <v>0</v>
      </c>
      <c r="M153" s="187">
        <v>0</v>
      </c>
      <c r="N153" s="187">
        <v>0</v>
      </c>
      <c r="O153" s="187">
        <v>0</v>
      </c>
      <c r="P153" s="187">
        <v>0</v>
      </c>
    </row>
    <row r="154" spans="1:16">
      <c r="A154" s="128" t="s">
        <v>179</v>
      </c>
      <c r="B154" s="128" t="s">
        <v>179</v>
      </c>
      <c r="C154" s="126" t="s">
        <v>689</v>
      </c>
      <c r="D154" s="185">
        <v>-20980</v>
      </c>
      <c r="E154" s="185">
        <v>0</v>
      </c>
      <c r="F154" s="185">
        <v>-1898</v>
      </c>
      <c r="G154" s="185">
        <v>-10490</v>
      </c>
      <c r="H154" s="185">
        <v>0</v>
      </c>
      <c r="I154" s="185">
        <v>-3142</v>
      </c>
      <c r="J154" s="185">
        <v>-5450</v>
      </c>
      <c r="K154" s="185">
        <v>0</v>
      </c>
      <c r="L154" s="185">
        <v>0</v>
      </c>
      <c r="M154" s="185">
        <v>0</v>
      </c>
      <c r="N154" s="185">
        <v>-20980</v>
      </c>
      <c r="O154" s="185">
        <v>0</v>
      </c>
      <c r="P154" s="185">
        <v>-20980</v>
      </c>
    </row>
    <row r="155" spans="1:16">
      <c r="A155" s="128" t="s">
        <v>179</v>
      </c>
      <c r="B155" s="128" t="s">
        <v>179</v>
      </c>
      <c r="C155" s="135" t="s">
        <v>690</v>
      </c>
      <c r="D155" s="186">
        <v>-20980</v>
      </c>
      <c r="E155" s="186">
        <v>0</v>
      </c>
      <c r="F155" s="186">
        <v>-1898</v>
      </c>
      <c r="G155" s="186">
        <v>-10490</v>
      </c>
      <c r="H155" s="186">
        <v>0</v>
      </c>
      <c r="I155" s="186">
        <v>-3142</v>
      </c>
      <c r="J155" s="186">
        <v>-5450</v>
      </c>
      <c r="K155" s="186">
        <v>0</v>
      </c>
      <c r="L155" s="186">
        <v>0</v>
      </c>
      <c r="M155" s="186">
        <v>0</v>
      </c>
      <c r="N155" s="186">
        <v>-20980</v>
      </c>
      <c r="O155" s="186">
        <v>0</v>
      </c>
      <c r="P155" s="186">
        <v>-20980</v>
      </c>
    </row>
    <row r="156" spans="1:16">
      <c r="A156" s="128" t="s">
        <v>179</v>
      </c>
      <c r="B156" s="128" t="s">
        <v>179</v>
      </c>
      <c r="C156" s="135" t="s">
        <v>691</v>
      </c>
      <c r="D156" s="186">
        <v>0</v>
      </c>
      <c r="E156" s="186">
        <v>0</v>
      </c>
      <c r="F156" s="186">
        <v>0</v>
      </c>
      <c r="G156" s="186">
        <v>0</v>
      </c>
      <c r="H156" s="186">
        <v>0</v>
      </c>
      <c r="I156" s="186">
        <v>0</v>
      </c>
      <c r="J156" s="186">
        <v>0</v>
      </c>
      <c r="K156" s="186">
        <v>0</v>
      </c>
      <c r="L156" s="186">
        <v>0</v>
      </c>
      <c r="M156" s="186">
        <v>0</v>
      </c>
      <c r="N156" s="186">
        <v>0</v>
      </c>
      <c r="O156" s="186">
        <v>0</v>
      </c>
      <c r="P156" s="186">
        <v>0</v>
      </c>
    </row>
    <row r="157" spans="1:16">
      <c r="A157" s="128" t="s">
        <v>179</v>
      </c>
      <c r="B157" s="128" t="s">
        <v>179</v>
      </c>
      <c r="C157" s="129" t="s">
        <v>692</v>
      </c>
      <c r="D157" s="187">
        <v>0</v>
      </c>
      <c r="E157" s="187">
        <v>0</v>
      </c>
      <c r="F157" s="187">
        <v>0</v>
      </c>
      <c r="G157" s="187">
        <v>0</v>
      </c>
      <c r="H157" s="187">
        <v>0</v>
      </c>
      <c r="I157" s="187">
        <v>0</v>
      </c>
      <c r="J157" s="187">
        <v>0</v>
      </c>
      <c r="K157" s="187">
        <v>0</v>
      </c>
      <c r="L157" s="187">
        <v>0</v>
      </c>
      <c r="M157" s="187">
        <v>0</v>
      </c>
      <c r="N157" s="187">
        <v>0</v>
      </c>
      <c r="O157" s="187">
        <v>0</v>
      </c>
      <c r="P157" s="187">
        <v>0</v>
      </c>
    </row>
    <row r="158" spans="1:16">
      <c r="A158" s="128" t="s">
        <v>179</v>
      </c>
      <c r="B158" s="131" t="s">
        <v>179</v>
      </c>
      <c r="C158" s="147" t="s">
        <v>693</v>
      </c>
      <c r="D158" s="189">
        <v>256520</v>
      </c>
      <c r="E158" s="189">
        <v>0</v>
      </c>
      <c r="F158" s="189">
        <v>23077</v>
      </c>
      <c r="G158" s="189">
        <v>128260</v>
      </c>
      <c r="H158" s="189">
        <v>0</v>
      </c>
      <c r="I158" s="189">
        <v>38483</v>
      </c>
      <c r="J158" s="189">
        <v>66700</v>
      </c>
      <c r="K158" s="189">
        <v>0</v>
      </c>
      <c r="L158" s="189">
        <v>0</v>
      </c>
      <c r="M158" s="189">
        <v>0</v>
      </c>
      <c r="N158" s="189">
        <v>256520</v>
      </c>
      <c r="O158" s="189">
        <v>0</v>
      </c>
      <c r="P158" s="189">
        <v>256520</v>
      </c>
    </row>
    <row r="159" spans="1:16">
      <c r="A159" s="131" t="s">
        <v>179</v>
      </c>
      <c r="B159" s="263" t="s">
        <v>694</v>
      </c>
      <c r="C159" s="264"/>
      <c r="D159" s="189">
        <v>7915144</v>
      </c>
      <c r="E159" s="189">
        <v>-736444</v>
      </c>
      <c r="F159" s="189">
        <v>773490</v>
      </c>
      <c r="G159" s="189">
        <v>4301646</v>
      </c>
      <c r="H159" s="189">
        <v>530</v>
      </c>
      <c r="I159" s="189">
        <v>1290151</v>
      </c>
      <c r="J159" s="189">
        <v>2285771</v>
      </c>
      <c r="K159" s="189">
        <v>0</v>
      </c>
      <c r="L159" s="189">
        <v>0</v>
      </c>
      <c r="M159" s="189">
        <v>0</v>
      </c>
      <c r="N159" s="189">
        <v>7915144</v>
      </c>
      <c r="O159" s="189">
        <v>0</v>
      </c>
      <c r="P159" s="189">
        <v>7915144</v>
      </c>
    </row>
    <row r="160" spans="1:16">
      <c r="A160" s="260" t="s">
        <v>695</v>
      </c>
      <c r="B160" s="261"/>
      <c r="C160" s="262"/>
      <c r="D160" s="188">
        <v>-45960717</v>
      </c>
      <c r="E160" s="188">
        <v>-1354432</v>
      </c>
      <c r="F160" s="188">
        <v>-23958700</v>
      </c>
      <c r="G160" s="188">
        <v>-3298026</v>
      </c>
      <c r="H160" s="188">
        <v>8598056</v>
      </c>
      <c r="I160" s="188">
        <v>-28976291</v>
      </c>
      <c r="J160" s="188">
        <v>2032184</v>
      </c>
      <c r="K160" s="188">
        <v>996492</v>
      </c>
      <c r="L160" s="188">
        <v>3376743</v>
      </c>
      <c r="M160" s="188">
        <v>3376743</v>
      </c>
      <c r="N160" s="188">
        <v>-42583974</v>
      </c>
      <c r="O160" s="188">
        <v>0</v>
      </c>
      <c r="P160" s="188">
        <v>-42583974</v>
      </c>
    </row>
    <row r="161" spans="1:16">
      <c r="A161" s="125" t="s">
        <v>696</v>
      </c>
      <c r="B161" s="125" t="s">
        <v>176</v>
      </c>
      <c r="C161" s="126" t="s">
        <v>697</v>
      </c>
      <c r="D161" s="185">
        <v>1712340</v>
      </c>
      <c r="E161" s="185">
        <v>0</v>
      </c>
      <c r="F161" s="185">
        <v>154111</v>
      </c>
      <c r="G161" s="185">
        <v>856170</v>
      </c>
      <c r="H161" s="185">
        <v>0</v>
      </c>
      <c r="I161" s="185">
        <v>256851</v>
      </c>
      <c r="J161" s="185">
        <v>445208</v>
      </c>
      <c r="K161" s="185">
        <v>0</v>
      </c>
      <c r="L161" s="185">
        <v>0</v>
      </c>
      <c r="M161" s="185">
        <v>0</v>
      </c>
      <c r="N161" s="185">
        <v>1712340</v>
      </c>
      <c r="O161" s="185">
        <v>0</v>
      </c>
      <c r="P161" s="185">
        <v>1712340</v>
      </c>
    </row>
    <row r="162" spans="1:16">
      <c r="A162" s="128" t="s">
        <v>698</v>
      </c>
      <c r="B162" s="128" t="s">
        <v>178</v>
      </c>
      <c r="C162" s="135" t="s">
        <v>699</v>
      </c>
      <c r="D162" s="186">
        <v>0</v>
      </c>
      <c r="E162" s="186">
        <v>0</v>
      </c>
      <c r="F162" s="186">
        <v>0</v>
      </c>
      <c r="G162" s="186">
        <v>0</v>
      </c>
      <c r="H162" s="186">
        <v>0</v>
      </c>
      <c r="I162" s="186">
        <v>0</v>
      </c>
      <c r="J162" s="186">
        <v>0</v>
      </c>
      <c r="K162" s="186">
        <v>0</v>
      </c>
      <c r="L162" s="186">
        <v>0</v>
      </c>
      <c r="M162" s="186">
        <v>0</v>
      </c>
      <c r="N162" s="186">
        <v>0</v>
      </c>
      <c r="O162" s="186">
        <v>0</v>
      </c>
      <c r="P162" s="186">
        <v>0</v>
      </c>
    </row>
    <row r="163" spans="1:16">
      <c r="A163" s="128" t="s">
        <v>549</v>
      </c>
      <c r="B163" s="128" t="s">
        <v>179</v>
      </c>
      <c r="C163" s="129" t="s">
        <v>700</v>
      </c>
      <c r="D163" s="187">
        <v>1712340</v>
      </c>
      <c r="E163" s="187">
        <v>0</v>
      </c>
      <c r="F163" s="187">
        <v>154111</v>
      </c>
      <c r="G163" s="187">
        <v>856170</v>
      </c>
      <c r="H163" s="187">
        <v>0</v>
      </c>
      <c r="I163" s="187">
        <v>256851</v>
      </c>
      <c r="J163" s="187">
        <v>445208</v>
      </c>
      <c r="K163" s="187">
        <v>0</v>
      </c>
      <c r="L163" s="187">
        <v>0</v>
      </c>
      <c r="M163" s="187">
        <v>0</v>
      </c>
      <c r="N163" s="187">
        <v>1712340</v>
      </c>
      <c r="O163" s="187">
        <v>0</v>
      </c>
      <c r="P163" s="187">
        <v>1712340</v>
      </c>
    </row>
    <row r="164" spans="1:16">
      <c r="A164" s="128" t="s">
        <v>551</v>
      </c>
      <c r="B164" s="128" t="s">
        <v>179</v>
      </c>
      <c r="C164" s="126" t="s">
        <v>701</v>
      </c>
      <c r="D164" s="185">
        <v>0</v>
      </c>
      <c r="E164" s="185">
        <v>0</v>
      </c>
      <c r="F164" s="185">
        <v>0</v>
      </c>
      <c r="G164" s="185">
        <v>0</v>
      </c>
      <c r="H164" s="185">
        <v>0</v>
      </c>
      <c r="I164" s="185">
        <v>0</v>
      </c>
      <c r="J164" s="185">
        <v>0</v>
      </c>
      <c r="K164" s="185">
        <v>0</v>
      </c>
      <c r="L164" s="185">
        <v>0</v>
      </c>
      <c r="M164" s="185">
        <v>0</v>
      </c>
      <c r="N164" s="185">
        <v>0</v>
      </c>
      <c r="O164" s="185">
        <v>0</v>
      </c>
      <c r="P164" s="185">
        <v>0</v>
      </c>
    </row>
    <row r="165" spans="1:16">
      <c r="A165" s="128" t="s">
        <v>213</v>
      </c>
      <c r="B165" s="128" t="s">
        <v>179</v>
      </c>
      <c r="C165" s="135" t="s">
        <v>702</v>
      </c>
      <c r="D165" s="186">
        <v>0</v>
      </c>
      <c r="E165" s="186">
        <v>0</v>
      </c>
      <c r="F165" s="186">
        <v>0</v>
      </c>
      <c r="G165" s="186">
        <v>0</v>
      </c>
      <c r="H165" s="186">
        <v>0</v>
      </c>
      <c r="I165" s="186">
        <v>0</v>
      </c>
      <c r="J165" s="186">
        <v>0</v>
      </c>
      <c r="K165" s="186">
        <v>0</v>
      </c>
      <c r="L165" s="186">
        <v>0</v>
      </c>
      <c r="M165" s="186">
        <v>0</v>
      </c>
      <c r="N165" s="186">
        <v>0</v>
      </c>
      <c r="O165" s="186">
        <v>0</v>
      </c>
      <c r="P165" s="186">
        <v>0</v>
      </c>
    </row>
    <row r="166" spans="1:16">
      <c r="A166" s="128" t="s">
        <v>215</v>
      </c>
      <c r="B166" s="128" t="s">
        <v>179</v>
      </c>
      <c r="C166" s="129" t="s">
        <v>703</v>
      </c>
      <c r="D166" s="187">
        <v>0</v>
      </c>
      <c r="E166" s="187">
        <v>0</v>
      </c>
      <c r="F166" s="187">
        <v>0</v>
      </c>
      <c r="G166" s="187">
        <v>0</v>
      </c>
      <c r="H166" s="187">
        <v>0</v>
      </c>
      <c r="I166" s="187">
        <v>0</v>
      </c>
      <c r="J166" s="187">
        <v>0</v>
      </c>
      <c r="K166" s="187">
        <v>0</v>
      </c>
      <c r="L166" s="187">
        <v>0</v>
      </c>
      <c r="M166" s="187">
        <v>0</v>
      </c>
      <c r="N166" s="187">
        <v>0</v>
      </c>
      <c r="O166" s="187">
        <v>0</v>
      </c>
      <c r="P166" s="187">
        <v>0</v>
      </c>
    </row>
    <row r="167" spans="1:16">
      <c r="A167" s="128" t="s">
        <v>179</v>
      </c>
      <c r="B167" s="128" t="s">
        <v>179</v>
      </c>
      <c r="C167" s="126" t="s">
        <v>704</v>
      </c>
      <c r="D167" s="185">
        <v>0</v>
      </c>
      <c r="E167" s="185">
        <v>0</v>
      </c>
      <c r="F167" s="185">
        <v>0</v>
      </c>
      <c r="G167" s="185">
        <v>0</v>
      </c>
      <c r="H167" s="185">
        <v>0</v>
      </c>
      <c r="I167" s="185">
        <v>0</v>
      </c>
      <c r="J167" s="185">
        <v>0</v>
      </c>
      <c r="K167" s="185">
        <v>0</v>
      </c>
      <c r="L167" s="185">
        <v>0</v>
      </c>
      <c r="M167" s="185">
        <v>0</v>
      </c>
      <c r="N167" s="185">
        <v>0</v>
      </c>
      <c r="O167" s="185">
        <v>0</v>
      </c>
      <c r="P167" s="185">
        <v>0</v>
      </c>
    </row>
    <row r="168" spans="1:16">
      <c r="A168" s="128" t="s">
        <v>179</v>
      </c>
      <c r="B168" s="128" t="s">
        <v>179</v>
      </c>
      <c r="C168" s="129" t="s">
        <v>705</v>
      </c>
      <c r="D168" s="187">
        <v>0</v>
      </c>
      <c r="E168" s="187">
        <v>0</v>
      </c>
      <c r="F168" s="187">
        <v>0</v>
      </c>
      <c r="G168" s="187">
        <v>0</v>
      </c>
      <c r="H168" s="187">
        <v>0</v>
      </c>
      <c r="I168" s="187">
        <v>0</v>
      </c>
      <c r="J168" s="187">
        <v>0</v>
      </c>
      <c r="K168" s="187">
        <v>0</v>
      </c>
      <c r="L168" s="187">
        <v>0</v>
      </c>
      <c r="M168" s="187">
        <v>0</v>
      </c>
      <c r="N168" s="187">
        <v>0</v>
      </c>
      <c r="O168" s="187">
        <v>0</v>
      </c>
      <c r="P168" s="187">
        <v>0</v>
      </c>
    </row>
    <row r="169" spans="1:16">
      <c r="A169" s="128" t="s">
        <v>179</v>
      </c>
      <c r="B169" s="128" t="s">
        <v>179</v>
      </c>
      <c r="C169" s="126" t="s">
        <v>706</v>
      </c>
      <c r="D169" s="185">
        <v>0</v>
      </c>
      <c r="E169" s="185">
        <v>0</v>
      </c>
      <c r="F169" s="185">
        <v>0</v>
      </c>
      <c r="G169" s="185">
        <v>0</v>
      </c>
      <c r="H169" s="185">
        <v>0</v>
      </c>
      <c r="I169" s="185">
        <v>0</v>
      </c>
      <c r="J169" s="185">
        <v>0</v>
      </c>
      <c r="K169" s="185">
        <v>0</v>
      </c>
      <c r="L169" s="185">
        <v>0</v>
      </c>
      <c r="M169" s="185">
        <v>0</v>
      </c>
      <c r="N169" s="185">
        <v>0</v>
      </c>
      <c r="O169" s="185">
        <v>0</v>
      </c>
      <c r="P169" s="185">
        <v>0</v>
      </c>
    </row>
    <row r="170" spans="1:16">
      <c r="A170" s="128" t="s">
        <v>179</v>
      </c>
      <c r="B170" s="128" t="s">
        <v>179</v>
      </c>
      <c r="C170" s="129" t="s">
        <v>707</v>
      </c>
      <c r="D170" s="187">
        <v>0</v>
      </c>
      <c r="E170" s="187">
        <v>0</v>
      </c>
      <c r="F170" s="187">
        <v>0</v>
      </c>
      <c r="G170" s="187">
        <v>0</v>
      </c>
      <c r="H170" s="187">
        <v>0</v>
      </c>
      <c r="I170" s="187">
        <v>0</v>
      </c>
      <c r="J170" s="187">
        <v>0</v>
      </c>
      <c r="K170" s="187">
        <v>0</v>
      </c>
      <c r="L170" s="187">
        <v>0</v>
      </c>
      <c r="M170" s="187">
        <v>0</v>
      </c>
      <c r="N170" s="187">
        <v>0</v>
      </c>
      <c r="O170" s="187">
        <v>0</v>
      </c>
      <c r="P170" s="187">
        <v>0</v>
      </c>
    </row>
    <row r="171" spans="1:16">
      <c r="A171" s="128" t="s">
        <v>179</v>
      </c>
      <c r="B171" s="128" t="s">
        <v>179</v>
      </c>
      <c r="C171" s="126" t="s">
        <v>708</v>
      </c>
      <c r="D171" s="185">
        <v>0</v>
      </c>
      <c r="E171" s="185">
        <v>0</v>
      </c>
      <c r="F171" s="185">
        <v>0</v>
      </c>
      <c r="G171" s="185">
        <v>0</v>
      </c>
      <c r="H171" s="185">
        <v>0</v>
      </c>
      <c r="I171" s="185">
        <v>0</v>
      </c>
      <c r="J171" s="185">
        <v>0</v>
      </c>
      <c r="K171" s="185">
        <v>0</v>
      </c>
      <c r="L171" s="185">
        <v>0</v>
      </c>
      <c r="M171" s="185">
        <v>0</v>
      </c>
      <c r="N171" s="185">
        <v>0</v>
      </c>
      <c r="O171" s="185">
        <v>0</v>
      </c>
      <c r="P171" s="185">
        <v>0</v>
      </c>
    </row>
    <row r="172" spans="1:16">
      <c r="A172" s="128" t="s">
        <v>179</v>
      </c>
      <c r="B172" s="128" t="s">
        <v>179</v>
      </c>
      <c r="C172" s="135" t="s">
        <v>709</v>
      </c>
      <c r="D172" s="186">
        <v>0</v>
      </c>
      <c r="E172" s="186">
        <v>0</v>
      </c>
      <c r="F172" s="186">
        <v>0</v>
      </c>
      <c r="G172" s="186">
        <v>0</v>
      </c>
      <c r="H172" s="186">
        <v>0</v>
      </c>
      <c r="I172" s="186">
        <v>0</v>
      </c>
      <c r="J172" s="186">
        <v>0</v>
      </c>
      <c r="K172" s="186">
        <v>0</v>
      </c>
      <c r="L172" s="186">
        <v>0</v>
      </c>
      <c r="M172" s="186">
        <v>0</v>
      </c>
      <c r="N172" s="186">
        <v>0</v>
      </c>
      <c r="O172" s="186">
        <v>0</v>
      </c>
      <c r="P172" s="186">
        <v>0</v>
      </c>
    </row>
    <row r="173" spans="1:16">
      <c r="A173" s="128" t="s">
        <v>179</v>
      </c>
      <c r="B173" s="128" t="s">
        <v>179</v>
      </c>
      <c r="C173" s="135" t="s">
        <v>710</v>
      </c>
      <c r="D173" s="186">
        <v>0</v>
      </c>
      <c r="E173" s="186">
        <v>0</v>
      </c>
      <c r="F173" s="186">
        <v>0</v>
      </c>
      <c r="G173" s="186">
        <v>0</v>
      </c>
      <c r="H173" s="186">
        <v>0</v>
      </c>
      <c r="I173" s="186">
        <v>0</v>
      </c>
      <c r="J173" s="186">
        <v>0</v>
      </c>
      <c r="K173" s="186">
        <v>0</v>
      </c>
      <c r="L173" s="186">
        <v>0</v>
      </c>
      <c r="M173" s="186">
        <v>0</v>
      </c>
      <c r="N173" s="186">
        <v>0</v>
      </c>
      <c r="O173" s="186">
        <v>0</v>
      </c>
      <c r="P173" s="186">
        <v>0</v>
      </c>
    </row>
    <row r="174" spans="1:16">
      <c r="A174" s="128" t="s">
        <v>179</v>
      </c>
      <c r="B174" s="128" t="s">
        <v>179</v>
      </c>
      <c r="C174" s="129" t="s">
        <v>711</v>
      </c>
      <c r="D174" s="187">
        <v>0</v>
      </c>
      <c r="E174" s="187">
        <v>0</v>
      </c>
      <c r="F174" s="187">
        <v>0</v>
      </c>
      <c r="G174" s="187">
        <v>0</v>
      </c>
      <c r="H174" s="187">
        <v>0</v>
      </c>
      <c r="I174" s="187">
        <v>0</v>
      </c>
      <c r="J174" s="187">
        <v>0</v>
      </c>
      <c r="K174" s="187">
        <v>0</v>
      </c>
      <c r="L174" s="187">
        <v>0</v>
      </c>
      <c r="M174" s="187">
        <v>0</v>
      </c>
      <c r="N174" s="187">
        <v>0</v>
      </c>
      <c r="O174" s="187">
        <v>0</v>
      </c>
      <c r="P174" s="187">
        <v>0</v>
      </c>
    </row>
    <row r="175" spans="1:16">
      <c r="A175" s="128" t="s">
        <v>179</v>
      </c>
      <c r="B175" s="128" t="s">
        <v>179</v>
      </c>
      <c r="C175" s="140" t="s">
        <v>712</v>
      </c>
      <c r="D175" s="188">
        <v>0</v>
      </c>
      <c r="E175" s="188">
        <v>0</v>
      </c>
      <c r="F175" s="188">
        <v>0</v>
      </c>
      <c r="G175" s="188">
        <v>0</v>
      </c>
      <c r="H175" s="188">
        <v>0</v>
      </c>
      <c r="I175" s="188">
        <v>0</v>
      </c>
      <c r="J175" s="188">
        <v>0</v>
      </c>
      <c r="K175" s="188">
        <v>0</v>
      </c>
      <c r="L175" s="188">
        <v>0</v>
      </c>
      <c r="M175" s="188">
        <v>0</v>
      </c>
      <c r="N175" s="188">
        <v>0</v>
      </c>
      <c r="O175" s="188">
        <v>0</v>
      </c>
      <c r="P175" s="188">
        <v>0</v>
      </c>
    </row>
    <row r="176" spans="1:16">
      <c r="A176" s="128" t="s">
        <v>179</v>
      </c>
      <c r="B176" s="128" t="s">
        <v>179</v>
      </c>
      <c r="C176" s="140" t="s">
        <v>715</v>
      </c>
      <c r="D176" s="188">
        <v>0</v>
      </c>
      <c r="E176" s="188">
        <v>0</v>
      </c>
      <c r="F176" s="188">
        <v>0</v>
      </c>
      <c r="G176" s="188">
        <v>0</v>
      </c>
      <c r="H176" s="188">
        <v>0</v>
      </c>
      <c r="I176" s="188">
        <v>0</v>
      </c>
      <c r="J176" s="188">
        <v>0</v>
      </c>
      <c r="K176" s="188">
        <v>0</v>
      </c>
      <c r="L176" s="188">
        <v>0</v>
      </c>
      <c r="M176" s="188">
        <v>0</v>
      </c>
      <c r="N176" s="188">
        <v>0</v>
      </c>
      <c r="O176" s="188">
        <v>0</v>
      </c>
      <c r="P176" s="188">
        <v>0</v>
      </c>
    </row>
    <row r="177" spans="1:16">
      <c r="A177" s="128" t="s">
        <v>179</v>
      </c>
      <c r="B177" s="128" t="s">
        <v>179</v>
      </c>
      <c r="C177" s="126" t="s">
        <v>718</v>
      </c>
      <c r="D177" s="185">
        <v>10960525</v>
      </c>
      <c r="E177" s="185">
        <v>0</v>
      </c>
      <c r="F177" s="185">
        <v>0</v>
      </c>
      <c r="G177" s="185">
        <v>7063698</v>
      </c>
      <c r="H177" s="185">
        <v>0</v>
      </c>
      <c r="I177" s="185">
        <v>3896827</v>
      </c>
      <c r="J177" s="185">
        <v>0</v>
      </c>
      <c r="K177" s="185">
        <v>0</v>
      </c>
      <c r="L177" s="185">
        <v>0</v>
      </c>
      <c r="M177" s="185">
        <v>0</v>
      </c>
      <c r="N177" s="185">
        <v>10960525</v>
      </c>
      <c r="O177" s="185">
        <v>0</v>
      </c>
      <c r="P177" s="185">
        <v>10960525</v>
      </c>
    </row>
    <row r="178" spans="1:16">
      <c r="A178" s="128" t="s">
        <v>179</v>
      </c>
      <c r="B178" s="128" t="s">
        <v>179</v>
      </c>
      <c r="C178" s="129" t="s">
        <v>719</v>
      </c>
      <c r="D178" s="187">
        <v>10960525</v>
      </c>
      <c r="E178" s="187">
        <v>0</v>
      </c>
      <c r="F178" s="187">
        <v>0</v>
      </c>
      <c r="G178" s="187">
        <v>7063698</v>
      </c>
      <c r="H178" s="187">
        <v>0</v>
      </c>
      <c r="I178" s="187">
        <v>3896827</v>
      </c>
      <c r="J178" s="187">
        <v>0</v>
      </c>
      <c r="K178" s="187">
        <v>0</v>
      </c>
      <c r="L178" s="187">
        <v>0</v>
      </c>
      <c r="M178" s="187">
        <v>0</v>
      </c>
      <c r="N178" s="187">
        <v>10960525</v>
      </c>
      <c r="O178" s="187">
        <v>0</v>
      </c>
      <c r="P178" s="187">
        <v>10960525</v>
      </c>
    </row>
    <row r="179" spans="1:16">
      <c r="A179" s="128" t="s">
        <v>179</v>
      </c>
      <c r="B179" s="131" t="s">
        <v>179</v>
      </c>
      <c r="C179" s="147" t="s">
        <v>720</v>
      </c>
      <c r="D179" s="189">
        <v>12672865</v>
      </c>
      <c r="E179" s="189">
        <v>0</v>
      </c>
      <c r="F179" s="189">
        <v>154111</v>
      </c>
      <c r="G179" s="189">
        <v>7919868</v>
      </c>
      <c r="H179" s="189">
        <v>0</v>
      </c>
      <c r="I179" s="189">
        <v>4153678</v>
      </c>
      <c r="J179" s="189">
        <v>445208</v>
      </c>
      <c r="K179" s="189">
        <v>0</v>
      </c>
      <c r="L179" s="189">
        <v>0</v>
      </c>
      <c r="M179" s="189">
        <v>0</v>
      </c>
      <c r="N179" s="189">
        <v>12672865</v>
      </c>
      <c r="O179" s="189">
        <v>0</v>
      </c>
      <c r="P179" s="189">
        <v>12672865</v>
      </c>
    </row>
    <row r="180" spans="1:16">
      <c r="A180" s="128" t="s">
        <v>179</v>
      </c>
      <c r="B180" s="128" t="s">
        <v>181</v>
      </c>
      <c r="C180" s="126" t="s">
        <v>721</v>
      </c>
      <c r="D180" s="185">
        <v>0</v>
      </c>
      <c r="E180" s="185">
        <v>0</v>
      </c>
      <c r="F180" s="185">
        <v>0</v>
      </c>
      <c r="G180" s="185">
        <v>0</v>
      </c>
      <c r="H180" s="185">
        <v>0</v>
      </c>
      <c r="I180" s="185">
        <v>0</v>
      </c>
      <c r="J180" s="185">
        <v>0</v>
      </c>
      <c r="K180" s="185">
        <v>0</v>
      </c>
      <c r="L180" s="185">
        <v>0</v>
      </c>
      <c r="M180" s="185">
        <v>0</v>
      </c>
      <c r="N180" s="185">
        <v>0</v>
      </c>
      <c r="O180" s="185">
        <v>0</v>
      </c>
      <c r="P180" s="185">
        <v>0</v>
      </c>
    </row>
    <row r="181" spans="1:16">
      <c r="A181" s="128" t="s">
        <v>179</v>
      </c>
      <c r="B181" s="128" t="s">
        <v>183</v>
      </c>
      <c r="C181" s="135" t="s">
        <v>722</v>
      </c>
      <c r="D181" s="186">
        <v>0</v>
      </c>
      <c r="E181" s="186">
        <v>0</v>
      </c>
      <c r="F181" s="186">
        <v>0</v>
      </c>
      <c r="G181" s="186">
        <v>0</v>
      </c>
      <c r="H181" s="186">
        <v>0</v>
      </c>
      <c r="I181" s="186">
        <v>0</v>
      </c>
      <c r="J181" s="186">
        <v>0</v>
      </c>
      <c r="K181" s="186">
        <v>0</v>
      </c>
      <c r="L181" s="186">
        <v>0</v>
      </c>
      <c r="M181" s="186">
        <v>0</v>
      </c>
      <c r="N181" s="186">
        <v>0</v>
      </c>
      <c r="O181" s="186">
        <v>0</v>
      </c>
      <c r="P181" s="186">
        <v>0</v>
      </c>
    </row>
    <row r="182" spans="1:16">
      <c r="A182" s="128" t="s">
        <v>179</v>
      </c>
      <c r="B182" s="128" t="s">
        <v>179</v>
      </c>
      <c r="C182" s="135" t="s">
        <v>723</v>
      </c>
      <c r="D182" s="186">
        <v>0</v>
      </c>
      <c r="E182" s="186">
        <v>0</v>
      </c>
      <c r="F182" s="186">
        <v>0</v>
      </c>
      <c r="G182" s="186">
        <v>0</v>
      </c>
      <c r="H182" s="186">
        <v>0</v>
      </c>
      <c r="I182" s="186">
        <v>0</v>
      </c>
      <c r="J182" s="186">
        <v>0</v>
      </c>
      <c r="K182" s="186">
        <v>0</v>
      </c>
      <c r="L182" s="186">
        <v>0</v>
      </c>
      <c r="M182" s="186">
        <v>0</v>
      </c>
      <c r="N182" s="186">
        <v>0</v>
      </c>
      <c r="O182" s="186">
        <v>0</v>
      </c>
      <c r="P182" s="186">
        <v>0</v>
      </c>
    </row>
    <row r="183" spans="1:16">
      <c r="A183" s="128" t="s">
        <v>179</v>
      </c>
      <c r="B183" s="128" t="s">
        <v>179</v>
      </c>
      <c r="C183" s="129" t="s">
        <v>724</v>
      </c>
      <c r="D183" s="187">
        <v>0</v>
      </c>
      <c r="E183" s="187">
        <v>0</v>
      </c>
      <c r="F183" s="187">
        <v>0</v>
      </c>
      <c r="G183" s="187">
        <v>0</v>
      </c>
      <c r="H183" s="187">
        <v>0</v>
      </c>
      <c r="I183" s="187">
        <v>0</v>
      </c>
      <c r="J183" s="187">
        <v>0</v>
      </c>
      <c r="K183" s="187">
        <v>0</v>
      </c>
      <c r="L183" s="187">
        <v>0</v>
      </c>
      <c r="M183" s="187">
        <v>0</v>
      </c>
      <c r="N183" s="187">
        <v>0</v>
      </c>
      <c r="O183" s="187">
        <v>0</v>
      </c>
      <c r="P183" s="187">
        <v>0</v>
      </c>
    </row>
    <row r="184" spans="1:16">
      <c r="A184" s="128" t="s">
        <v>179</v>
      </c>
      <c r="B184" s="128" t="s">
        <v>179</v>
      </c>
      <c r="C184" s="140" t="s">
        <v>725</v>
      </c>
      <c r="D184" s="188">
        <v>0</v>
      </c>
      <c r="E184" s="188">
        <v>0</v>
      </c>
      <c r="F184" s="188">
        <v>0</v>
      </c>
      <c r="G184" s="188">
        <v>0</v>
      </c>
      <c r="H184" s="188">
        <v>0</v>
      </c>
      <c r="I184" s="188">
        <v>0</v>
      </c>
      <c r="J184" s="188">
        <v>0</v>
      </c>
      <c r="K184" s="188">
        <v>0</v>
      </c>
      <c r="L184" s="188">
        <v>0</v>
      </c>
      <c r="M184" s="188">
        <v>0</v>
      </c>
      <c r="N184" s="188">
        <v>0</v>
      </c>
      <c r="O184" s="188">
        <v>0</v>
      </c>
      <c r="P184" s="188">
        <v>0</v>
      </c>
    </row>
    <row r="185" spans="1:16">
      <c r="A185" s="128" t="s">
        <v>179</v>
      </c>
      <c r="B185" s="128" t="s">
        <v>179</v>
      </c>
      <c r="C185" s="126" t="s">
        <v>726</v>
      </c>
      <c r="D185" s="185">
        <v>0</v>
      </c>
      <c r="E185" s="185">
        <v>0</v>
      </c>
      <c r="F185" s="185">
        <v>0</v>
      </c>
      <c r="G185" s="185">
        <v>0</v>
      </c>
      <c r="H185" s="185">
        <v>0</v>
      </c>
      <c r="I185" s="185">
        <v>0</v>
      </c>
      <c r="J185" s="185">
        <v>0</v>
      </c>
      <c r="K185" s="185">
        <v>0</v>
      </c>
      <c r="L185" s="185">
        <v>0</v>
      </c>
      <c r="M185" s="185">
        <v>0</v>
      </c>
      <c r="N185" s="185">
        <v>0</v>
      </c>
      <c r="O185" s="185">
        <v>0</v>
      </c>
      <c r="P185" s="185">
        <v>0</v>
      </c>
    </row>
    <row r="186" spans="1:16">
      <c r="A186" s="128" t="s">
        <v>179</v>
      </c>
      <c r="B186" s="128" t="s">
        <v>179</v>
      </c>
      <c r="C186" s="135" t="s">
        <v>727</v>
      </c>
      <c r="D186" s="186">
        <v>0</v>
      </c>
      <c r="E186" s="186">
        <v>0</v>
      </c>
      <c r="F186" s="186">
        <v>0</v>
      </c>
      <c r="G186" s="186">
        <v>0</v>
      </c>
      <c r="H186" s="186">
        <v>0</v>
      </c>
      <c r="I186" s="186">
        <v>0</v>
      </c>
      <c r="J186" s="186">
        <v>0</v>
      </c>
      <c r="K186" s="186">
        <v>0</v>
      </c>
      <c r="L186" s="186">
        <v>0</v>
      </c>
      <c r="M186" s="186">
        <v>0</v>
      </c>
      <c r="N186" s="186">
        <v>0</v>
      </c>
      <c r="O186" s="186">
        <v>0</v>
      </c>
      <c r="P186" s="186">
        <v>0</v>
      </c>
    </row>
    <row r="187" spans="1:16">
      <c r="A187" s="128" t="s">
        <v>179</v>
      </c>
      <c r="B187" s="128" t="s">
        <v>179</v>
      </c>
      <c r="C187" s="135" t="s">
        <v>728</v>
      </c>
      <c r="D187" s="186">
        <v>0</v>
      </c>
      <c r="E187" s="186">
        <v>0</v>
      </c>
      <c r="F187" s="186">
        <v>0</v>
      </c>
      <c r="G187" s="186">
        <v>0</v>
      </c>
      <c r="H187" s="186">
        <v>0</v>
      </c>
      <c r="I187" s="186">
        <v>0</v>
      </c>
      <c r="J187" s="186">
        <v>0</v>
      </c>
      <c r="K187" s="186">
        <v>0</v>
      </c>
      <c r="L187" s="186">
        <v>0</v>
      </c>
      <c r="M187" s="186">
        <v>0</v>
      </c>
      <c r="N187" s="186">
        <v>0</v>
      </c>
      <c r="O187" s="186">
        <v>0</v>
      </c>
      <c r="P187" s="186">
        <v>0</v>
      </c>
    </row>
    <row r="188" spans="1:16">
      <c r="A188" s="128" t="s">
        <v>179</v>
      </c>
      <c r="B188" s="128" t="s">
        <v>179</v>
      </c>
      <c r="C188" s="135" t="s">
        <v>729</v>
      </c>
      <c r="D188" s="186">
        <v>0</v>
      </c>
      <c r="E188" s="186">
        <v>0</v>
      </c>
      <c r="F188" s="186">
        <v>0</v>
      </c>
      <c r="G188" s="186">
        <v>0</v>
      </c>
      <c r="H188" s="186">
        <v>0</v>
      </c>
      <c r="I188" s="186">
        <v>0</v>
      </c>
      <c r="J188" s="186">
        <v>0</v>
      </c>
      <c r="K188" s="186">
        <v>0</v>
      </c>
      <c r="L188" s="186">
        <v>0</v>
      </c>
      <c r="M188" s="186">
        <v>0</v>
      </c>
      <c r="N188" s="186">
        <v>0</v>
      </c>
      <c r="O188" s="186">
        <v>0</v>
      </c>
      <c r="P188" s="186">
        <v>0</v>
      </c>
    </row>
    <row r="189" spans="1:16">
      <c r="A189" s="128" t="s">
        <v>179</v>
      </c>
      <c r="B189" s="128" t="s">
        <v>179</v>
      </c>
      <c r="C189" s="129" t="s">
        <v>730</v>
      </c>
      <c r="D189" s="187">
        <v>0</v>
      </c>
      <c r="E189" s="187">
        <v>0</v>
      </c>
      <c r="F189" s="187">
        <v>0</v>
      </c>
      <c r="G189" s="187">
        <v>0</v>
      </c>
      <c r="H189" s="187">
        <v>0</v>
      </c>
      <c r="I189" s="187">
        <v>0</v>
      </c>
      <c r="J189" s="187">
        <v>0</v>
      </c>
      <c r="K189" s="187">
        <v>0</v>
      </c>
      <c r="L189" s="187">
        <v>0</v>
      </c>
      <c r="M189" s="187">
        <v>0</v>
      </c>
      <c r="N189" s="187">
        <v>0</v>
      </c>
      <c r="O189" s="187">
        <v>0</v>
      </c>
      <c r="P189" s="187">
        <v>0</v>
      </c>
    </row>
    <row r="190" spans="1:16">
      <c r="A190" s="128" t="s">
        <v>179</v>
      </c>
      <c r="B190" s="128" t="s">
        <v>179</v>
      </c>
      <c r="C190" s="126" t="s">
        <v>731</v>
      </c>
      <c r="D190" s="185">
        <v>-2302813</v>
      </c>
      <c r="E190" s="185">
        <v>0</v>
      </c>
      <c r="F190" s="185">
        <v>-207271</v>
      </c>
      <c r="G190" s="185">
        <v>-1151402</v>
      </c>
      <c r="H190" s="185">
        <v>0</v>
      </c>
      <c r="I190" s="185">
        <v>-345416</v>
      </c>
      <c r="J190" s="185">
        <v>-598724</v>
      </c>
      <c r="K190" s="185">
        <v>0</v>
      </c>
      <c r="L190" s="185">
        <v>0</v>
      </c>
      <c r="M190" s="185">
        <v>0</v>
      </c>
      <c r="N190" s="185">
        <v>-2302813</v>
      </c>
      <c r="O190" s="185">
        <v>0</v>
      </c>
      <c r="P190" s="185">
        <v>-2302813</v>
      </c>
    </row>
    <row r="191" spans="1:16">
      <c r="A191" s="128" t="s">
        <v>179</v>
      </c>
      <c r="B191" s="128" t="s">
        <v>179</v>
      </c>
      <c r="C191" s="129" t="s">
        <v>732</v>
      </c>
      <c r="D191" s="187">
        <v>-2302813</v>
      </c>
      <c r="E191" s="187">
        <v>0</v>
      </c>
      <c r="F191" s="187">
        <v>-207271</v>
      </c>
      <c r="G191" s="187">
        <v>-1151402</v>
      </c>
      <c r="H191" s="187">
        <v>0</v>
      </c>
      <c r="I191" s="187">
        <v>-345416</v>
      </c>
      <c r="J191" s="187">
        <v>-598724</v>
      </c>
      <c r="K191" s="187">
        <v>0</v>
      </c>
      <c r="L191" s="187">
        <v>0</v>
      </c>
      <c r="M191" s="187">
        <v>0</v>
      </c>
      <c r="N191" s="187">
        <v>-2302813</v>
      </c>
      <c r="O191" s="187">
        <v>0</v>
      </c>
      <c r="P191" s="187">
        <v>-2302813</v>
      </c>
    </row>
    <row r="192" spans="1:16">
      <c r="A192" s="128" t="s">
        <v>179</v>
      </c>
      <c r="B192" s="128" t="s">
        <v>179</v>
      </c>
      <c r="C192" s="126" t="s">
        <v>733</v>
      </c>
      <c r="D192" s="185">
        <v>0</v>
      </c>
      <c r="E192" s="185">
        <v>0</v>
      </c>
      <c r="F192" s="185">
        <v>0</v>
      </c>
      <c r="G192" s="185">
        <v>0</v>
      </c>
      <c r="H192" s="185">
        <v>0</v>
      </c>
      <c r="I192" s="185">
        <v>0</v>
      </c>
      <c r="J192" s="185">
        <v>0</v>
      </c>
      <c r="K192" s="185">
        <v>0</v>
      </c>
      <c r="L192" s="185">
        <v>0</v>
      </c>
      <c r="M192" s="185">
        <v>0</v>
      </c>
      <c r="N192" s="185">
        <v>0</v>
      </c>
      <c r="O192" s="185">
        <v>0</v>
      </c>
      <c r="P192" s="185">
        <v>0</v>
      </c>
    </row>
    <row r="193" spans="1:16">
      <c r="A193" s="128" t="s">
        <v>179</v>
      </c>
      <c r="B193" s="128" t="s">
        <v>179</v>
      </c>
      <c r="C193" s="129" t="s">
        <v>734</v>
      </c>
      <c r="D193" s="187">
        <v>0</v>
      </c>
      <c r="E193" s="187">
        <v>0</v>
      </c>
      <c r="F193" s="187">
        <v>0</v>
      </c>
      <c r="G193" s="187">
        <v>0</v>
      </c>
      <c r="H193" s="187">
        <v>0</v>
      </c>
      <c r="I193" s="187">
        <v>0</v>
      </c>
      <c r="J193" s="187">
        <v>0</v>
      </c>
      <c r="K193" s="187">
        <v>0</v>
      </c>
      <c r="L193" s="187">
        <v>0</v>
      </c>
      <c r="M193" s="187">
        <v>0</v>
      </c>
      <c r="N193" s="187">
        <v>0</v>
      </c>
      <c r="O193" s="187">
        <v>0</v>
      </c>
      <c r="P193" s="187">
        <v>0</v>
      </c>
    </row>
    <row r="194" spans="1:16">
      <c r="A194" s="128" t="s">
        <v>179</v>
      </c>
      <c r="B194" s="128" t="s">
        <v>179</v>
      </c>
      <c r="C194" s="140" t="s">
        <v>735</v>
      </c>
      <c r="D194" s="188">
        <v>0</v>
      </c>
      <c r="E194" s="188">
        <v>0</v>
      </c>
      <c r="F194" s="188">
        <v>0</v>
      </c>
      <c r="G194" s="188">
        <v>0</v>
      </c>
      <c r="H194" s="188">
        <v>0</v>
      </c>
      <c r="I194" s="188">
        <v>0</v>
      </c>
      <c r="J194" s="188">
        <v>0</v>
      </c>
      <c r="K194" s="188">
        <v>0</v>
      </c>
      <c r="L194" s="188">
        <v>0</v>
      </c>
      <c r="M194" s="188">
        <v>0</v>
      </c>
      <c r="N194" s="188">
        <v>0</v>
      </c>
      <c r="O194" s="188">
        <v>0</v>
      </c>
      <c r="P194" s="188">
        <v>0</v>
      </c>
    </row>
    <row r="195" spans="1:16">
      <c r="A195" s="128" t="s">
        <v>179</v>
      </c>
      <c r="B195" s="128" t="s">
        <v>179</v>
      </c>
      <c r="C195" s="140" t="s">
        <v>740</v>
      </c>
      <c r="D195" s="188">
        <v>6067331</v>
      </c>
      <c r="E195" s="188">
        <v>0</v>
      </c>
      <c r="F195" s="188">
        <v>3626799</v>
      </c>
      <c r="G195" s="188">
        <v>0</v>
      </c>
      <c r="H195" s="188">
        <v>0</v>
      </c>
      <c r="I195" s="188">
        <v>98860</v>
      </c>
      <c r="J195" s="188">
        <v>2341672</v>
      </c>
      <c r="K195" s="188">
        <v>0</v>
      </c>
      <c r="L195" s="188">
        <v>0</v>
      </c>
      <c r="M195" s="188">
        <v>0</v>
      </c>
      <c r="N195" s="188">
        <v>6067331</v>
      </c>
      <c r="O195" s="188">
        <v>0</v>
      </c>
      <c r="P195" s="188">
        <v>6067331</v>
      </c>
    </row>
    <row r="196" spans="1:16">
      <c r="A196" s="128" t="s">
        <v>179</v>
      </c>
      <c r="B196" s="131" t="s">
        <v>179</v>
      </c>
      <c r="C196" s="147" t="s">
        <v>741</v>
      </c>
      <c r="D196" s="189">
        <v>3764518</v>
      </c>
      <c r="E196" s="189">
        <v>0</v>
      </c>
      <c r="F196" s="189">
        <v>3419528</v>
      </c>
      <c r="G196" s="189">
        <v>-1151402</v>
      </c>
      <c r="H196" s="189">
        <v>0</v>
      </c>
      <c r="I196" s="189">
        <v>-246556</v>
      </c>
      <c r="J196" s="189">
        <v>1742948</v>
      </c>
      <c r="K196" s="189">
        <v>0</v>
      </c>
      <c r="L196" s="189">
        <v>0</v>
      </c>
      <c r="M196" s="189">
        <v>0</v>
      </c>
      <c r="N196" s="189">
        <v>3764518</v>
      </c>
      <c r="O196" s="189">
        <v>0</v>
      </c>
      <c r="P196" s="189">
        <v>3764518</v>
      </c>
    </row>
    <row r="197" spans="1:16">
      <c r="A197" s="131" t="s">
        <v>179</v>
      </c>
      <c r="B197" s="263" t="s">
        <v>742</v>
      </c>
      <c r="C197" s="264"/>
      <c r="D197" s="189">
        <v>8908347</v>
      </c>
      <c r="E197" s="189">
        <v>0</v>
      </c>
      <c r="F197" s="189">
        <v>-3265417</v>
      </c>
      <c r="G197" s="189">
        <v>9071270</v>
      </c>
      <c r="H197" s="189">
        <v>0</v>
      </c>
      <c r="I197" s="189">
        <v>4400234</v>
      </c>
      <c r="J197" s="189">
        <v>-1297740</v>
      </c>
      <c r="K197" s="189">
        <v>0</v>
      </c>
      <c r="L197" s="189">
        <v>0</v>
      </c>
      <c r="M197" s="189">
        <v>0</v>
      </c>
      <c r="N197" s="189">
        <v>8908347</v>
      </c>
      <c r="O197" s="189">
        <v>0</v>
      </c>
      <c r="P197" s="189">
        <v>8908347</v>
      </c>
    </row>
    <row r="198" spans="1:16">
      <c r="A198" s="260" t="s">
        <v>743</v>
      </c>
      <c r="B198" s="261"/>
      <c r="C198" s="262"/>
      <c r="D198" s="188">
        <v>-37052370</v>
      </c>
      <c r="E198" s="188">
        <v>-1354432</v>
      </c>
      <c r="F198" s="188">
        <v>-27224117</v>
      </c>
      <c r="G198" s="188">
        <v>5773244</v>
      </c>
      <c r="H198" s="188">
        <v>8598056</v>
      </c>
      <c r="I198" s="188">
        <v>-24576057</v>
      </c>
      <c r="J198" s="188">
        <v>734444</v>
      </c>
      <c r="K198" s="188">
        <v>996492</v>
      </c>
      <c r="L198" s="188">
        <v>3376743</v>
      </c>
      <c r="M198" s="188">
        <v>3376743</v>
      </c>
      <c r="N198" s="188">
        <v>-33675627</v>
      </c>
      <c r="O198" s="188">
        <v>0</v>
      </c>
      <c r="P198" s="188">
        <v>-33675627</v>
      </c>
    </row>
    <row r="199" spans="1:16">
      <c r="A199" s="125" t="s">
        <v>744</v>
      </c>
      <c r="B199" s="260" t="s">
        <v>745</v>
      </c>
      <c r="C199" s="262"/>
      <c r="D199" s="188">
        <v>732176369</v>
      </c>
      <c r="E199" s="188">
        <v>-545728405</v>
      </c>
      <c r="F199" s="188">
        <v>317682849</v>
      </c>
      <c r="G199" s="188">
        <v>326478492</v>
      </c>
      <c r="H199" s="188">
        <v>873258</v>
      </c>
      <c r="I199" s="188">
        <v>165770902</v>
      </c>
      <c r="J199" s="188">
        <v>466878556</v>
      </c>
      <c r="K199" s="188">
        <v>220717</v>
      </c>
      <c r="L199" s="188">
        <v>37934682</v>
      </c>
      <c r="M199" s="188">
        <v>37934682</v>
      </c>
      <c r="N199" s="188">
        <v>770111051</v>
      </c>
      <c r="O199" s="188">
        <v>0</v>
      </c>
      <c r="P199" s="188">
        <v>770111051</v>
      </c>
    </row>
    <row r="200" spans="1:16">
      <c r="A200" s="128" t="s">
        <v>746</v>
      </c>
      <c r="B200" s="260" t="s">
        <v>747</v>
      </c>
      <c r="C200" s="262"/>
      <c r="D200" s="188">
        <v>695123999</v>
      </c>
      <c r="E200" s="188">
        <v>-547082837</v>
      </c>
      <c r="F200" s="188">
        <v>290458732</v>
      </c>
      <c r="G200" s="188">
        <v>332251736</v>
      </c>
      <c r="H200" s="188">
        <v>9471314</v>
      </c>
      <c r="I200" s="188">
        <v>141194845</v>
      </c>
      <c r="J200" s="188">
        <v>467613000</v>
      </c>
      <c r="K200" s="188">
        <v>1217209</v>
      </c>
      <c r="L200" s="188">
        <v>41311425</v>
      </c>
      <c r="M200" s="188">
        <v>41311425</v>
      </c>
      <c r="N200" s="188">
        <v>736435424</v>
      </c>
      <c r="O200" s="188">
        <v>0</v>
      </c>
      <c r="P200" s="188">
        <v>736435424</v>
      </c>
    </row>
    <row r="201" spans="1:16">
      <c r="A201" s="128" t="s">
        <v>545</v>
      </c>
      <c r="B201" s="279" t="s">
        <v>748</v>
      </c>
      <c r="C201" s="280"/>
      <c r="D201" s="188">
        <v>0</v>
      </c>
      <c r="E201" s="188">
        <v>0</v>
      </c>
      <c r="F201" s="188">
        <v>0</v>
      </c>
      <c r="G201" s="188">
        <v>0</v>
      </c>
      <c r="H201" s="188">
        <v>0</v>
      </c>
      <c r="I201" s="188">
        <v>0</v>
      </c>
      <c r="J201" s="188">
        <v>0</v>
      </c>
      <c r="K201" s="188">
        <v>0</v>
      </c>
      <c r="L201" s="188">
        <v>0</v>
      </c>
      <c r="M201" s="188">
        <v>0</v>
      </c>
      <c r="N201" s="188">
        <v>0</v>
      </c>
      <c r="O201" s="188">
        <v>0</v>
      </c>
      <c r="P201" s="188">
        <v>0</v>
      </c>
    </row>
    <row r="202" spans="1:16">
      <c r="A202" s="128" t="s">
        <v>547</v>
      </c>
      <c r="B202" s="277" t="s">
        <v>749</v>
      </c>
      <c r="C202" s="278"/>
      <c r="D202" s="185">
        <v>0</v>
      </c>
      <c r="E202" s="185">
        <v>0</v>
      </c>
      <c r="F202" s="185">
        <v>0</v>
      </c>
      <c r="G202" s="185">
        <v>0</v>
      </c>
      <c r="H202" s="185">
        <v>0</v>
      </c>
      <c r="I202" s="185">
        <v>0</v>
      </c>
      <c r="J202" s="185">
        <v>0</v>
      </c>
      <c r="K202" s="185">
        <v>0</v>
      </c>
      <c r="L202" s="185">
        <v>0</v>
      </c>
      <c r="M202" s="185">
        <v>0</v>
      </c>
      <c r="N202" s="185">
        <v>0</v>
      </c>
      <c r="O202" s="185">
        <v>0</v>
      </c>
      <c r="P202" s="185">
        <v>0</v>
      </c>
    </row>
    <row r="203" spans="1:16">
      <c r="A203" s="128" t="s">
        <v>549</v>
      </c>
      <c r="B203" s="273" t="s">
        <v>750</v>
      </c>
      <c r="C203" s="274"/>
      <c r="D203" s="186">
        <v>0</v>
      </c>
      <c r="E203" s="186">
        <v>0</v>
      </c>
      <c r="F203" s="186">
        <v>0</v>
      </c>
      <c r="G203" s="186">
        <v>0</v>
      </c>
      <c r="H203" s="186">
        <v>0</v>
      </c>
      <c r="I203" s="186">
        <v>0</v>
      </c>
      <c r="J203" s="186">
        <v>0</v>
      </c>
      <c r="K203" s="186">
        <v>0</v>
      </c>
      <c r="L203" s="186">
        <v>0</v>
      </c>
      <c r="M203" s="186">
        <v>0</v>
      </c>
      <c r="N203" s="186">
        <v>0</v>
      </c>
      <c r="O203" s="186">
        <v>0</v>
      </c>
      <c r="P203" s="186">
        <v>0</v>
      </c>
    </row>
    <row r="204" spans="1:16">
      <c r="A204" s="128" t="s">
        <v>551</v>
      </c>
      <c r="B204" s="273" t="s">
        <v>751</v>
      </c>
      <c r="C204" s="274"/>
      <c r="D204" s="186">
        <v>0</v>
      </c>
      <c r="E204" s="186">
        <v>0</v>
      </c>
      <c r="F204" s="186">
        <v>0</v>
      </c>
      <c r="G204" s="186">
        <v>0</v>
      </c>
      <c r="H204" s="186">
        <v>0</v>
      </c>
      <c r="I204" s="186">
        <v>0</v>
      </c>
      <c r="J204" s="186">
        <v>0</v>
      </c>
      <c r="K204" s="186">
        <v>0</v>
      </c>
      <c r="L204" s="186">
        <v>0</v>
      </c>
      <c r="M204" s="186">
        <v>0</v>
      </c>
      <c r="N204" s="186">
        <v>0</v>
      </c>
      <c r="O204" s="186">
        <v>0</v>
      </c>
      <c r="P204" s="186">
        <v>0</v>
      </c>
    </row>
    <row r="205" spans="1:16">
      <c r="A205" s="128" t="s">
        <v>752</v>
      </c>
      <c r="B205" s="273" t="s">
        <v>753</v>
      </c>
      <c r="C205" s="274"/>
      <c r="D205" s="186">
        <v>0</v>
      </c>
      <c r="E205" s="186">
        <v>0</v>
      </c>
      <c r="F205" s="186">
        <v>0</v>
      </c>
      <c r="G205" s="186">
        <v>0</v>
      </c>
      <c r="H205" s="186">
        <v>0</v>
      </c>
      <c r="I205" s="186">
        <v>0</v>
      </c>
      <c r="J205" s="186">
        <v>0</v>
      </c>
      <c r="K205" s="186">
        <v>0</v>
      </c>
      <c r="L205" s="186">
        <v>0</v>
      </c>
      <c r="M205" s="186">
        <v>0</v>
      </c>
      <c r="N205" s="186">
        <v>0</v>
      </c>
      <c r="O205" s="186">
        <v>0</v>
      </c>
      <c r="P205" s="186">
        <v>0</v>
      </c>
    </row>
    <row r="206" spans="1:16">
      <c r="A206" s="128" t="s">
        <v>754</v>
      </c>
      <c r="B206" s="273" t="s">
        <v>755</v>
      </c>
      <c r="C206" s="274"/>
      <c r="D206" s="186">
        <v>0</v>
      </c>
      <c r="E206" s="186">
        <v>0</v>
      </c>
      <c r="F206" s="186">
        <v>0</v>
      </c>
      <c r="G206" s="186">
        <v>0</v>
      </c>
      <c r="H206" s="186">
        <v>0</v>
      </c>
      <c r="I206" s="186">
        <v>0</v>
      </c>
      <c r="J206" s="186">
        <v>0</v>
      </c>
      <c r="K206" s="186">
        <v>0</v>
      </c>
      <c r="L206" s="186">
        <v>0</v>
      </c>
      <c r="M206" s="186">
        <v>0</v>
      </c>
      <c r="N206" s="186">
        <v>0</v>
      </c>
      <c r="O206" s="186">
        <v>0</v>
      </c>
      <c r="P206" s="186">
        <v>0</v>
      </c>
    </row>
    <row r="207" spans="1:16">
      <c r="A207" s="128" t="s">
        <v>213</v>
      </c>
      <c r="B207" s="273" t="s">
        <v>756</v>
      </c>
      <c r="C207" s="274"/>
      <c r="D207" s="186">
        <v>0</v>
      </c>
      <c r="E207" s="186">
        <v>0</v>
      </c>
      <c r="F207" s="186">
        <v>0</v>
      </c>
      <c r="G207" s="186">
        <v>0</v>
      </c>
      <c r="H207" s="186">
        <v>0</v>
      </c>
      <c r="I207" s="186">
        <v>0</v>
      </c>
      <c r="J207" s="186">
        <v>0</v>
      </c>
      <c r="K207" s="186">
        <v>0</v>
      </c>
      <c r="L207" s="186">
        <v>0</v>
      </c>
      <c r="M207" s="186">
        <v>0</v>
      </c>
      <c r="N207" s="186">
        <v>0</v>
      </c>
      <c r="O207" s="186">
        <v>0</v>
      </c>
      <c r="P207" s="186">
        <v>0</v>
      </c>
    </row>
    <row r="208" spans="1:16">
      <c r="A208" s="128" t="s">
        <v>215</v>
      </c>
      <c r="B208" s="273" t="s">
        <v>757</v>
      </c>
      <c r="C208" s="274"/>
      <c r="D208" s="186">
        <v>0</v>
      </c>
      <c r="E208" s="186">
        <v>0</v>
      </c>
      <c r="F208" s="186">
        <v>0</v>
      </c>
      <c r="G208" s="186">
        <v>0</v>
      </c>
      <c r="H208" s="186">
        <v>0</v>
      </c>
      <c r="I208" s="186">
        <v>0</v>
      </c>
      <c r="J208" s="186">
        <v>0</v>
      </c>
      <c r="K208" s="186">
        <v>0</v>
      </c>
      <c r="L208" s="186">
        <v>0</v>
      </c>
      <c r="M208" s="186">
        <v>0</v>
      </c>
      <c r="N208" s="186">
        <v>0</v>
      </c>
      <c r="O208" s="186">
        <v>0</v>
      </c>
      <c r="P208" s="186">
        <v>0</v>
      </c>
    </row>
    <row r="209" spans="1:16">
      <c r="A209" s="128" t="s">
        <v>179</v>
      </c>
      <c r="B209" s="275" t="s">
        <v>758</v>
      </c>
      <c r="C209" s="276"/>
      <c r="D209" s="187">
        <v>0</v>
      </c>
      <c r="E209" s="187">
        <v>0</v>
      </c>
      <c r="F209" s="187">
        <v>0</v>
      </c>
      <c r="G209" s="187">
        <v>0</v>
      </c>
      <c r="H209" s="187">
        <v>0</v>
      </c>
      <c r="I209" s="187">
        <v>0</v>
      </c>
      <c r="J209" s="187">
        <v>0</v>
      </c>
      <c r="K209" s="187">
        <v>0</v>
      </c>
      <c r="L209" s="187">
        <v>0</v>
      </c>
      <c r="M209" s="187">
        <v>0</v>
      </c>
      <c r="N209" s="187">
        <v>0</v>
      </c>
      <c r="O209" s="187">
        <v>0</v>
      </c>
      <c r="P209" s="187">
        <v>0</v>
      </c>
    </row>
    <row r="210" spans="1:16">
      <c r="A210" s="128" t="s">
        <v>179</v>
      </c>
      <c r="B210" s="277" t="s">
        <v>759</v>
      </c>
      <c r="C210" s="278"/>
      <c r="D210" s="185">
        <v>0</v>
      </c>
      <c r="E210" s="185">
        <v>0</v>
      </c>
      <c r="F210" s="185">
        <v>0</v>
      </c>
      <c r="G210" s="185">
        <v>0</v>
      </c>
      <c r="H210" s="185">
        <v>0</v>
      </c>
      <c r="I210" s="185">
        <v>0</v>
      </c>
      <c r="J210" s="185">
        <v>0</v>
      </c>
      <c r="K210" s="185">
        <v>0</v>
      </c>
      <c r="L210" s="185">
        <v>0</v>
      </c>
      <c r="M210" s="185">
        <v>0</v>
      </c>
      <c r="N210" s="185">
        <v>0</v>
      </c>
      <c r="O210" s="185">
        <v>0</v>
      </c>
      <c r="P210" s="185">
        <v>0</v>
      </c>
    </row>
    <row r="211" spans="1:16">
      <c r="A211" s="128" t="s">
        <v>179</v>
      </c>
      <c r="B211" s="273" t="s">
        <v>760</v>
      </c>
      <c r="C211" s="274"/>
      <c r="D211" s="186">
        <v>0</v>
      </c>
      <c r="E211" s="186">
        <v>0</v>
      </c>
      <c r="F211" s="186">
        <v>0</v>
      </c>
      <c r="G211" s="186">
        <v>0</v>
      </c>
      <c r="H211" s="186">
        <v>0</v>
      </c>
      <c r="I211" s="186">
        <v>0</v>
      </c>
      <c r="J211" s="186">
        <v>0</v>
      </c>
      <c r="K211" s="186">
        <v>0</v>
      </c>
      <c r="L211" s="186">
        <v>0</v>
      </c>
      <c r="M211" s="186">
        <v>0</v>
      </c>
      <c r="N211" s="186">
        <v>0</v>
      </c>
      <c r="O211" s="186">
        <v>0</v>
      </c>
      <c r="P211" s="186">
        <v>0</v>
      </c>
    </row>
    <row r="212" spans="1:16">
      <c r="A212" s="128" t="s">
        <v>179</v>
      </c>
      <c r="B212" s="273" t="s">
        <v>761</v>
      </c>
      <c r="C212" s="274"/>
      <c r="D212" s="186">
        <v>0</v>
      </c>
      <c r="E212" s="186">
        <v>0</v>
      </c>
      <c r="F212" s="186">
        <v>0</v>
      </c>
      <c r="G212" s="186">
        <v>0</v>
      </c>
      <c r="H212" s="186">
        <v>0</v>
      </c>
      <c r="I212" s="186">
        <v>0</v>
      </c>
      <c r="J212" s="186">
        <v>0</v>
      </c>
      <c r="K212" s="186">
        <v>0</v>
      </c>
      <c r="L212" s="186">
        <v>0</v>
      </c>
      <c r="M212" s="186">
        <v>0</v>
      </c>
      <c r="N212" s="186">
        <v>0</v>
      </c>
      <c r="O212" s="186">
        <v>0</v>
      </c>
      <c r="P212" s="186">
        <v>0</v>
      </c>
    </row>
    <row r="213" spans="1:16">
      <c r="A213" s="128" t="s">
        <v>179</v>
      </c>
      <c r="B213" s="273" t="s">
        <v>762</v>
      </c>
      <c r="C213" s="274"/>
      <c r="D213" s="186">
        <v>0</v>
      </c>
      <c r="E213" s="186">
        <v>0</v>
      </c>
      <c r="F213" s="186">
        <v>0</v>
      </c>
      <c r="G213" s="186">
        <v>0</v>
      </c>
      <c r="H213" s="186">
        <v>0</v>
      </c>
      <c r="I213" s="186">
        <v>0</v>
      </c>
      <c r="J213" s="186">
        <v>0</v>
      </c>
      <c r="K213" s="186">
        <v>0</v>
      </c>
      <c r="L213" s="186">
        <v>0</v>
      </c>
      <c r="M213" s="186">
        <v>0</v>
      </c>
      <c r="N213" s="186">
        <v>0</v>
      </c>
      <c r="O213" s="186">
        <v>0</v>
      </c>
      <c r="P213" s="186">
        <v>0</v>
      </c>
    </row>
    <row r="214" spans="1:16">
      <c r="A214" s="128" t="s">
        <v>179</v>
      </c>
      <c r="B214" s="273" t="s">
        <v>763</v>
      </c>
      <c r="C214" s="274"/>
      <c r="D214" s="186">
        <v>0</v>
      </c>
      <c r="E214" s="186">
        <v>0</v>
      </c>
      <c r="F214" s="186">
        <v>0</v>
      </c>
      <c r="G214" s="186">
        <v>0</v>
      </c>
      <c r="H214" s="186">
        <v>0</v>
      </c>
      <c r="I214" s="186">
        <v>0</v>
      </c>
      <c r="J214" s="186">
        <v>0</v>
      </c>
      <c r="K214" s="186">
        <v>0</v>
      </c>
      <c r="L214" s="186">
        <v>0</v>
      </c>
      <c r="M214" s="186">
        <v>0</v>
      </c>
      <c r="N214" s="186">
        <v>0</v>
      </c>
      <c r="O214" s="186">
        <v>0</v>
      </c>
      <c r="P214" s="186">
        <v>0</v>
      </c>
    </row>
    <row r="215" spans="1:16">
      <c r="A215" s="128" t="s">
        <v>179</v>
      </c>
      <c r="B215" s="273" t="s">
        <v>764</v>
      </c>
      <c r="C215" s="274"/>
      <c r="D215" s="186">
        <v>0</v>
      </c>
      <c r="E215" s="186">
        <v>0</v>
      </c>
      <c r="F215" s="186">
        <v>0</v>
      </c>
      <c r="G215" s="186">
        <v>0</v>
      </c>
      <c r="H215" s="186">
        <v>0</v>
      </c>
      <c r="I215" s="186">
        <v>0</v>
      </c>
      <c r="J215" s="186">
        <v>0</v>
      </c>
      <c r="K215" s="186">
        <v>0</v>
      </c>
      <c r="L215" s="186">
        <v>0</v>
      </c>
      <c r="M215" s="186">
        <v>0</v>
      </c>
      <c r="N215" s="186">
        <v>0</v>
      </c>
      <c r="O215" s="186">
        <v>0</v>
      </c>
      <c r="P215" s="186">
        <v>0</v>
      </c>
    </row>
    <row r="216" spans="1:16">
      <c r="A216" s="128" t="s">
        <v>179</v>
      </c>
      <c r="B216" s="275" t="s">
        <v>765</v>
      </c>
      <c r="C216" s="276"/>
      <c r="D216" s="187">
        <v>0</v>
      </c>
      <c r="E216" s="187">
        <v>0</v>
      </c>
      <c r="F216" s="187">
        <v>0</v>
      </c>
      <c r="G216" s="187">
        <v>0</v>
      </c>
      <c r="H216" s="187">
        <v>0</v>
      </c>
      <c r="I216" s="187">
        <v>0</v>
      </c>
      <c r="J216" s="187">
        <v>0</v>
      </c>
      <c r="K216" s="187">
        <v>0</v>
      </c>
      <c r="L216" s="187">
        <v>0</v>
      </c>
      <c r="M216" s="187">
        <v>0</v>
      </c>
      <c r="N216" s="187">
        <v>0</v>
      </c>
      <c r="O216" s="187">
        <v>0</v>
      </c>
      <c r="P216" s="187">
        <v>0</v>
      </c>
    </row>
    <row r="217" spans="1:16">
      <c r="A217" s="131" t="s">
        <v>179</v>
      </c>
      <c r="B217" s="263" t="s">
        <v>766</v>
      </c>
      <c r="C217" s="264"/>
      <c r="D217" s="189">
        <v>695123999</v>
      </c>
      <c r="E217" s="189">
        <v>-547082837</v>
      </c>
      <c r="F217" s="189">
        <v>290458732</v>
      </c>
      <c r="G217" s="189">
        <v>332251736</v>
      </c>
      <c r="H217" s="189">
        <v>9471314</v>
      </c>
      <c r="I217" s="189">
        <v>141194845</v>
      </c>
      <c r="J217" s="189">
        <v>467613000</v>
      </c>
      <c r="K217" s="189">
        <v>1217209</v>
      </c>
      <c r="L217" s="189">
        <v>41311425</v>
      </c>
      <c r="M217" s="189">
        <v>41311425</v>
      </c>
      <c r="N217" s="189">
        <v>736435424</v>
      </c>
      <c r="O217" s="189">
        <v>0</v>
      </c>
      <c r="P217" s="189">
        <v>736435424</v>
      </c>
    </row>
  </sheetData>
  <sheetProtection password="EE56" sheet="1" formatCells="0" formatColumns="0" formatRows="0" insertColumns="0" insertRows="0" insertHyperlinks="0" deleteColumns="0" deleteRows="0" sort="0" autoFilter="0" pivotTables="0"/>
  <mergeCells count="24">
    <mergeCell ref="B205:C205"/>
    <mergeCell ref="B125:C125"/>
    <mergeCell ref="B159:C159"/>
    <mergeCell ref="A160:C160"/>
    <mergeCell ref="B197:C197"/>
    <mergeCell ref="A198:C198"/>
    <mergeCell ref="B199:C199"/>
    <mergeCell ref="B200:C200"/>
    <mergeCell ref="B201:C201"/>
    <mergeCell ref="B202:C202"/>
    <mergeCell ref="B203:C203"/>
    <mergeCell ref="B204:C204"/>
    <mergeCell ref="B217:C217"/>
    <mergeCell ref="B206:C206"/>
    <mergeCell ref="B207:C207"/>
    <mergeCell ref="B208:C208"/>
    <mergeCell ref="B209:C209"/>
    <mergeCell ref="B210:C210"/>
    <mergeCell ref="B211:C211"/>
    <mergeCell ref="B212:C212"/>
    <mergeCell ref="B213:C213"/>
    <mergeCell ref="B214:C214"/>
    <mergeCell ref="B215:C215"/>
    <mergeCell ref="B216:C216"/>
  </mergeCells>
  <phoneticPr fontId="4"/>
  <pageMargins left="0.58333333333333337" right="0.30555555555555558" top="0.75" bottom="0.75" header="0" footer="0"/>
  <pageSetup paperSize="8" orientation="landscape" verticalDpi="0" r:id="rId1"/>
  <headerFooter>
    <oddFooter>&amp;C&amp;"ＭＳ Ｐ明朝"&amp;10&amp;P頁</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26</vt:i4>
      </vt:variant>
    </vt:vector>
  </HeadingPairs>
  <TitlesOfParts>
    <vt:vector size="59" baseType="lpstr">
      <vt:lpstr>資金収支計算書（法人全体）</vt:lpstr>
      <vt:lpstr>資金収支計算書（あんびしゃ拠点）</vt:lpstr>
      <vt:lpstr>資金収支計算書（ユニティ芦原拠点）</vt:lpstr>
      <vt:lpstr>資金収支内訳表（法人全体）</vt:lpstr>
      <vt:lpstr>資金収支内訳表（社会福祉事業）</vt:lpstr>
      <vt:lpstr>事業活動計算書（法人全体）</vt:lpstr>
      <vt:lpstr>事業活動計算書（あんびしゃ拠点）</vt:lpstr>
      <vt:lpstr>事業活動計算書（ユニティ芦原拠点）</vt:lpstr>
      <vt:lpstr>事業活動内訳表（法人全体）</vt:lpstr>
      <vt:lpstr>事業活動内訳表（社会福祉事業）</vt:lpstr>
      <vt:lpstr>貸借対照表（法人全体）</vt:lpstr>
      <vt:lpstr>貸借対照表（あんびしゃ拠点）</vt:lpstr>
      <vt:lpstr>貸借対照表（ユニティ芦原拠点）</vt:lpstr>
      <vt:lpstr>貸借対照表内訳表（法人全体）</vt:lpstr>
      <vt:lpstr>貸借対照表内訳表（社会福祉事業）</vt:lpstr>
      <vt:lpstr>財務諸表に対する注記（法人全体）</vt:lpstr>
      <vt:lpstr>財務諸表に対する注記（あんびしゃ拠点）</vt:lpstr>
      <vt:lpstr>財務諸表に対する注記（ユニティ芦原拠点）</vt:lpstr>
      <vt:lpstr>基本財産及びその他の固定資産の明細書</vt:lpstr>
      <vt:lpstr>引当金明細書</vt:lpstr>
      <vt:lpstr>借入金明細書</vt:lpstr>
      <vt:lpstr>寄付金収益明細書</vt:lpstr>
      <vt:lpstr>補助金事業収益明細書</vt:lpstr>
      <vt:lpstr>基本金明細書</vt:lpstr>
      <vt:lpstr>国庫補助金等特別積立金明細書</vt:lpstr>
      <vt:lpstr>積立金明細書</vt:lpstr>
      <vt:lpstr>就労支援事業別事業活動明細書</vt:lpstr>
      <vt:lpstr>就労支援事業製造原価明細書</vt:lpstr>
      <vt:lpstr>就労支援事業販管費明細書</vt:lpstr>
      <vt:lpstr>就労支援事業明細書</vt:lpstr>
      <vt:lpstr>財産目録（法人全体）</vt:lpstr>
      <vt:lpstr>財産目録（あんびしゃ拠点）</vt:lpstr>
      <vt:lpstr>財産目録（ユニティ芦原拠点）</vt:lpstr>
      <vt:lpstr>積立金明細書!Print_Area</vt:lpstr>
      <vt:lpstr>'財産目録（あんびしゃ拠点）'!Print_Titles</vt:lpstr>
      <vt:lpstr>'財産目録（ユニティ芦原拠点）'!Print_Titles</vt:lpstr>
      <vt:lpstr>'財産目録（法人全体）'!Print_Titles</vt:lpstr>
      <vt:lpstr>'財務諸表に対する注記（あんびしゃ拠点）'!Print_Titles</vt:lpstr>
      <vt:lpstr>'財務諸表に対する注記（ユニティ芦原拠点）'!Print_Titles</vt:lpstr>
      <vt:lpstr>'財務諸表に対する注記（法人全体）'!Print_Titles</vt:lpstr>
      <vt:lpstr>'資金収支計算書（あんびしゃ拠点）'!Print_Titles</vt:lpstr>
      <vt:lpstr>'資金収支計算書（ユニティ芦原拠点）'!Print_Titles</vt:lpstr>
      <vt:lpstr>'資金収支計算書（法人全体）'!Print_Titles</vt:lpstr>
      <vt:lpstr>'資金収支内訳表（社会福祉事業）'!Print_Titles</vt:lpstr>
      <vt:lpstr>'資金収支内訳表（法人全体）'!Print_Titles</vt:lpstr>
      <vt:lpstr>'事業活動計算書（あんびしゃ拠点）'!Print_Titles</vt:lpstr>
      <vt:lpstr>'事業活動計算書（ユニティ芦原拠点）'!Print_Titles</vt:lpstr>
      <vt:lpstr>'事業活動計算書（法人全体）'!Print_Titles</vt:lpstr>
      <vt:lpstr>'事業活動内訳表（社会福祉事業）'!Print_Titles</vt:lpstr>
      <vt:lpstr>'事業活動内訳表（法人全体）'!Print_Titles</vt:lpstr>
      <vt:lpstr>就労支援事業製造原価明細書!Print_Titles</vt:lpstr>
      <vt:lpstr>就労支援事業販管費明細書!Print_Titles</vt:lpstr>
      <vt:lpstr>就労支援事業別事業活動明細書!Print_Titles</vt:lpstr>
      <vt:lpstr>就労支援事業明細書!Print_Titles</vt:lpstr>
      <vt:lpstr>'貸借対照表（あんびしゃ拠点）'!Print_Titles</vt:lpstr>
      <vt:lpstr>'貸借対照表（ユニティ芦原拠点）'!Print_Titles</vt:lpstr>
      <vt:lpstr>'貸借対照表（法人全体）'!Print_Titles</vt:lpstr>
      <vt:lpstr>'貸借対照表内訳表（社会福祉事業）'!Print_Titles</vt:lpstr>
      <vt:lpstr>'貸借対照表内訳表（法人全体）'!Print_Titles</vt:lpstr>
    </vt:vector>
  </TitlesOfParts>
  <Company>木田事務所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Junko.Sumida</dc:creator>
  <cp:lastModifiedBy>1</cp:lastModifiedBy>
  <cp:lastPrinted>2016-06-29T23:22:01Z</cp:lastPrinted>
  <dcterms:created xsi:type="dcterms:W3CDTF">2002-05-14T05:58:10Z</dcterms:created>
  <dcterms:modified xsi:type="dcterms:W3CDTF">2016-07-07T00:41:44Z</dcterms:modified>
</cp:coreProperties>
</file>